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alejandro.gaso.JMSYSTEMS\Documents\LISTAS DE PRECIOS\HONEYWELL\WEB 2024\"/>
    </mc:Choice>
  </mc:AlternateContent>
  <xr:revisionPtr revIDLastSave="0" documentId="8_{F34017E3-8C8E-40A9-BED3-3E4562FC34AD}" xr6:coauthVersionLast="47" xr6:coauthVersionMax="47" xr10:uidLastSave="{00000000-0000-0000-0000-000000000000}"/>
  <workbookProtection workbookAlgorithmName="SHA-512" workbookHashValue="heVJrGBJ+ONHSiXmMJuM+skdPCmj0kWJjlrLRIuBjV5fgX4+t4bbWPR8dyX97dkFdinSOGxD1/QhvcJZR6c0Vg==" workbookSaltValue="GZVD+sRDkSLcmYkKXTwXCg==" workbookSpinCount="100000" lockStructure="1"/>
  <bookViews>
    <workbookView xWindow="28680" yWindow="-120" windowWidth="29040" windowHeight="15840" xr2:uid="{18A18543-646A-44AF-8E5C-6E8F4C20DD04}"/>
  </bookViews>
  <sheets>
    <sheet name="Notifier_ES" sheetId="4" r:id="rId1"/>
    <sheet name="Notifier_PT" sheetId="5" r:id="rId2"/>
    <sheet name="Matriz de Descuentos" sheetId="3" r:id="rId3"/>
  </sheets>
  <definedNames>
    <definedName name="_xlnm._FilterDatabase" localSheetId="0" hidden="1">Notifier_ES!$A$3:$I$574</definedName>
    <definedName name="_xlnm._FilterDatabase" localSheetId="1" hidden="1">Notifier_PT!$A$3:$I$572</definedName>
    <definedName name="_xlnm.Print_Area" localSheetId="0">Notifier_ES!$A:$G</definedName>
    <definedName name="_xlnm.Print_Area" localSheetId="1">Notifier_PT!$A:$G</definedName>
    <definedName name="as" localSheetId="0">#REF!</definedName>
    <definedName name="as" localSheetId="1">#REF!</definedName>
    <definedName name="as">#REF!</definedName>
    <definedName name="BRAND" localSheetId="0">#REF!</definedName>
    <definedName name="BRAND" localSheetId="1">#REF!</definedName>
    <definedName name="BRAND">#REF!</definedName>
    <definedName name="Country" localSheetId="0">#REF!</definedName>
    <definedName name="Country" localSheetId="1">#REF!</definedName>
    <definedName name="Country">#REF!</definedName>
    <definedName name="Customer_LT" localSheetId="0">#REF!</definedName>
    <definedName name="Customer_LT" localSheetId="1">#REF!</definedName>
    <definedName name="Customer_LT">#REF!</definedName>
    <definedName name="Customer_Service_level" localSheetId="0">#REF!</definedName>
    <definedName name="Customer_Service_level" localSheetId="1">#REF!</definedName>
    <definedName name="Customer_Service_level">#REF!</definedName>
    <definedName name="d" localSheetId="0">#REF!</definedName>
    <definedName name="d" localSheetId="1">#REF!</definedName>
    <definedName name="d">#REF!</definedName>
    <definedName name="er" localSheetId="0">#REF!</definedName>
    <definedName name="er" localSheetId="1">#REF!</definedName>
    <definedName name="er">#REF!</definedName>
    <definedName name="fd" localSheetId="0">#REF!</definedName>
    <definedName name="fd" localSheetId="1">#REF!</definedName>
    <definedName name="fd">#REF!</definedName>
    <definedName name="ffd" localSheetId="0">#REF!</definedName>
    <definedName name="ffd" localSheetId="1">#REF!</definedName>
    <definedName name="ffd">#REF!</definedName>
    <definedName name="fgr" localSheetId="0">#REF!</definedName>
    <definedName name="fgr" localSheetId="1">#REF!</definedName>
    <definedName name="fgr">#REF!</definedName>
    <definedName name="Forecast" localSheetId="0">#REF!</definedName>
    <definedName name="Forecast" localSheetId="1">#REF!</definedName>
    <definedName name="Forecast">#REF!</definedName>
    <definedName name="Inventory_strategies" localSheetId="0">#REF!</definedName>
    <definedName name="Inventory_strategies" localSheetId="1">#REF!</definedName>
    <definedName name="Inventory_strategies">#REF!</definedName>
    <definedName name="Owner" localSheetId="0">#REF!</definedName>
    <definedName name="Owner" localSheetId="1">#REF!</definedName>
    <definedName name="Owner">#REF!</definedName>
    <definedName name="Priority" localSheetId="0">#REF!</definedName>
    <definedName name="Priority" localSheetId="1">#REF!</definedName>
    <definedName name="Priority">#REF!</definedName>
    <definedName name="q34tw" localSheetId="0">#REF!</definedName>
    <definedName name="q34tw" localSheetId="1">#REF!</definedName>
    <definedName name="q34tw">#REF!</definedName>
    <definedName name="Replenishment" localSheetId="0">#REF!</definedName>
    <definedName name="Replenishment" localSheetId="1">#REF!</definedName>
    <definedName name="Replenishment">#REF!</definedName>
    <definedName name="sd" localSheetId="0">#REF!</definedName>
    <definedName name="sd" localSheetId="1">#REF!</definedName>
    <definedName name="sd">#REF!</definedName>
    <definedName name="SIOP_Class" localSheetId="0">#REF!</definedName>
    <definedName name="SIOP_Class" localSheetId="1">#REF!</definedName>
    <definedName name="SIOP_Class">#REF!</definedName>
    <definedName name="Status" localSheetId="0">#REF!</definedName>
    <definedName name="Status" localSheetId="1">#REF!</definedName>
    <definedName name="Status">#REF!</definedName>
    <definedName name="test_wegen_as" localSheetId="0">#REF!</definedName>
    <definedName name="test_wegen_as" localSheetId="1">#REF!</definedName>
    <definedName name="test_wegen_as">#REF!</definedName>
    <definedName name="_xlnm.Print_Titles" localSheetId="0">Notifier_ES!$3:$3</definedName>
    <definedName name="_xlnm.Print_Titles" localSheetId="1">Notifier_PT!$3:$3</definedName>
    <definedName name="Type" localSheetId="0">#REF!</definedName>
    <definedName name="Type" localSheetId="1">#REF!</definedName>
    <definedName name="Type">#REF!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22" i="5" l="1"/>
  <c r="H422" i="4"/>
  <c r="H574" i="5"/>
  <c r="I574" i="5" s="1"/>
  <c r="H573" i="5"/>
  <c r="I573" i="5" s="1"/>
  <c r="H570" i="5"/>
  <c r="I570" i="5" s="1"/>
  <c r="H568" i="5"/>
  <c r="I568" i="5" s="1"/>
  <c r="H567" i="5"/>
  <c r="I567" i="5" s="1"/>
  <c r="H566" i="5"/>
  <c r="I566" i="5" s="1"/>
  <c r="H565" i="5"/>
  <c r="I565" i="5" s="1"/>
  <c r="H564" i="5"/>
  <c r="I564" i="5" s="1"/>
  <c r="H563" i="5"/>
  <c r="I563" i="5" s="1"/>
  <c r="H562" i="5"/>
  <c r="I562" i="5" s="1"/>
  <c r="H561" i="5"/>
  <c r="I561" i="5" s="1"/>
  <c r="H560" i="5"/>
  <c r="I560" i="5" s="1"/>
  <c r="H559" i="5"/>
  <c r="I559" i="5" s="1"/>
  <c r="H558" i="5"/>
  <c r="I558" i="5" s="1"/>
  <c r="H557" i="5"/>
  <c r="I557" i="5" s="1"/>
  <c r="H556" i="5"/>
  <c r="I556" i="5" s="1"/>
  <c r="H555" i="5"/>
  <c r="I555" i="5" s="1"/>
  <c r="H553" i="5"/>
  <c r="I553" i="5" s="1"/>
  <c r="H552" i="5"/>
  <c r="I552" i="5" s="1"/>
  <c r="H550" i="5"/>
  <c r="I550" i="5" s="1"/>
  <c r="H549" i="5"/>
  <c r="I549" i="5" s="1"/>
  <c r="H548" i="5"/>
  <c r="I548" i="5" s="1"/>
  <c r="H547" i="5"/>
  <c r="I547" i="5" s="1"/>
  <c r="H546" i="5"/>
  <c r="I546" i="5" s="1"/>
  <c r="H545" i="5"/>
  <c r="I545" i="5" s="1"/>
  <c r="H544" i="5"/>
  <c r="I544" i="5" s="1"/>
  <c r="H543" i="5"/>
  <c r="I543" i="5" s="1"/>
  <c r="H542" i="5"/>
  <c r="I542" i="5" s="1"/>
  <c r="H541" i="5"/>
  <c r="I541" i="5" s="1"/>
  <c r="H540" i="5"/>
  <c r="I540" i="5" s="1"/>
  <c r="H538" i="5"/>
  <c r="I538" i="5" s="1"/>
  <c r="H537" i="5"/>
  <c r="I537" i="5" s="1"/>
  <c r="H536" i="5"/>
  <c r="I536" i="5" s="1"/>
  <c r="H535" i="5"/>
  <c r="I535" i="5" s="1"/>
  <c r="H534" i="5"/>
  <c r="I534" i="5" s="1"/>
  <c r="H533" i="5"/>
  <c r="I533" i="5" s="1"/>
  <c r="H530" i="5"/>
  <c r="I530" i="5" s="1"/>
  <c r="H529" i="5"/>
  <c r="I529" i="5" s="1"/>
  <c r="H527" i="5"/>
  <c r="I527" i="5" s="1"/>
  <c r="H526" i="5"/>
  <c r="I526" i="5" s="1"/>
  <c r="H525" i="5"/>
  <c r="I525" i="5" s="1"/>
  <c r="H524" i="5"/>
  <c r="I524" i="5" s="1"/>
  <c r="H523" i="5"/>
  <c r="I523" i="5" s="1"/>
  <c r="H522" i="5"/>
  <c r="I522" i="5" s="1"/>
  <c r="H521" i="5"/>
  <c r="I521" i="5" s="1"/>
  <c r="H520" i="5"/>
  <c r="I520" i="5" s="1"/>
  <c r="H519" i="5"/>
  <c r="I519" i="5" s="1"/>
  <c r="H518" i="5"/>
  <c r="I518" i="5" s="1"/>
  <c r="H517" i="5"/>
  <c r="I517" i="5" s="1"/>
  <c r="H516" i="5"/>
  <c r="I516" i="5" s="1"/>
  <c r="H514" i="5"/>
  <c r="I514" i="5" s="1"/>
  <c r="H513" i="5"/>
  <c r="I513" i="5" s="1"/>
  <c r="H512" i="5"/>
  <c r="I512" i="5" s="1"/>
  <c r="H511" i="5"/>
  <c r="I511" i="5" s="1"/>
  <c r="H510" i="5"/>
  <c r="I510" i="5" s="1"/>
  <c r="H509" i="5"/>
  <c r="I509" i="5" s="1"/>
  <c r="H508" i="5"/>
  <c r="I508" i="5" s="1"/>
  <c r="H507" i="5"/>
  <c r="I507" i="5" s="1"/>
  <c r="H506" i="5"/>
  <c r="I506" i="5" s="1"/>
  <c r="H505" i="5"/>
  <c r="I505" i="5" s="1"/>
  <c r="H504" i="5"/>
  <c r="I504" i="5" s="1"/>
  <c r="H503" i="5"/>
  <c r="I503" i="5" s="1"/>
  <c r="H502" i="5"/>
  <c r="I502" i="5" s="1"/>
  <c r="H499" i="5"/>
  <c r="I499" i="5" s="1"/>
  <c r="H498" i="5"/>
  <c r="I498" i="5" s="1"/>
  <c r="H496" i="5"/>
  <c r="I496" i="5" s="1"/>
  <c r="H495" i="5"/>
  <c r="I495" i="5" s="1"/>
  <c r="H494" i="5"/>
  <c r="I494" i="5" s="1"/>
  <c r="H493" i="5"/>
  <c r="I493" i="5" s="1"/>
  <c r="H491" i="5"/>
  <c r="I491" i="5" s="1"/>
  <c r="H490" i="5"/>
  <c r="I490" i="5" s="1"/>
  <c r="H489" i="5"/>
  <c r="I489" i="5" s="1"/>
  <c r="H488" i="5"/>
  <c r="I488" i="5" s="1"/>
  <c r="H487" i="5"/>
  <c r="I487" i="5" s="1"/>
  <c r="H486" i="5"/>
  <c r="I486" i="5" s="1"/>
  <c r="H483" i="5"/>
  <c r="I483" i="5" s="1"/>
  <c r="H482" i="5"/>
  <c r="I482" i="5" s="1"/>
  <c r="H481" i="5"/>
  <c r="I481" i="5" s="1"/>
  <c r="H478" i="5"/>
  <c r="I478" i="5" s="1"/>
  <c r="H477" i="5"/>
  <c r="I477" i="5" s="1"/>
  <c r="H476" i="5"/>
  <c r="I476" i="5" s="1"/>
  <c r="H475" i="5"/>
  <c r="I475" i="5" s="1"/>
  <c r="H473" i="5"/>
  <c r="I473" i="5" s="1"/>
  <c r="H472" i="5"/>
  <c r="I472" i="5" s="1"/>
  <c r="H471" i="5"/>
  <c r="I471" i="5" s="1"/>
  <c r="H470" i="5"/>
  <c r="I470" i="5" s="1"/>
  <c r="H469" i="5"/>
  <c r="I469" i="5" s="1"/>
  <c r="H467" i="5"/>
  <c r="I467" i="5" s="1"/>
  <c r="H466" i="5"/>
  <c r="I466" i="5" s="1"/>
  <c r="H465" i="5"/>
  <c r="I465" i="5" s="1"/>
  <c r="H464" i="5"/>
  <c r="H463" i="5"/>
  <c r="I463" i="5" s="1"/>
  <c r="H462" i="5"/>
  <c r="H461" i="5"/>
  <c r="H460" i="5"/>
  <c r="H459" i="5"/>
  <c r="I459" i="5" s="1"/>
  <c r="H458" i="5"/>
  <c r="I458" i="5" s="1"/>
  <c r="H456" i="5"/>
  <c r="I456" i="5" s="1"/>
  <c r="H455" i="5"/>
  <c r="I455" i="5" s="1"/>
  <c r="H454" i="5"/>
  <c r="I454" i="5" s="1"/>
  <c r="H453" i="5"/>
  <c r="I453" i="5" s="1"/>
  <c r="H451" i="5"/>
  <c r="I451" i="5" s="1"/>
  <c r="H450" i="5"/>
  <c r="I450" i="5" s="1"/>
  <c r="H449" i="5"/>
  <c r="I449" i="5" s="1"/>
  <c r="H448" i="5"/>
  <c r="I448" i="5" s="1"/>
  <c r="H446" i="5"/>
  <c r="I446" i="5" s="1"/>
  <c r="H445" i="5"/>
  <c r="I445" i="5" s="1"/>
  <c r="H444" i="5"/>
  <c r="I444" i="5" s="1"/>
  <c r="H443" i="5"/>
  <c r="I443" i="5" s="1"/>
  <c r="H442" i="5"/>
  <c r="I442" i="5" s="1"/>
  <c r="H441" i="5"/>
  <c r="I441" i="5" s="1"/>
  <c r="H440" i="5"/>
  <c r="I440" i="5" s="1"/>
  <c r="H439" i="5"/>
  <c r="I439" i="5" s="1"/>
  <c r="H438" i="5"/>
  <c r="I438" i="5" s="1"/>
  <c r="H437" i="5"/>
  <c r="I437" i="5" s="1"/>
  <c r="H436" i="5"/>
  <c r="I436" i="5" s="1"/>
  <c r="H435" i="5"/>
  <c r="I435" i="5" s="1"/>
  <c r="H434" i="5"/>
  <c r="I434" i="5" s="1"/>
  <c r="H433" i="5"/>
  <c r="I433" i="5" s="1"/>
  <c r="H431" i="5"/>
  <c r="I431" i="5" s="1"/>
  <c r="H430" i="5"/>
  <c r="I430" i="5" s="1"/>
  <c r="H429" i="5"/>
  <c r="I429" i="5" s="1"/>
  <c r="H428" i="5"/>
  <c r="I428" i="5" s="1"/>
  <c r="H427" i="5"/>
  <c r="I427" i="5" s="1"/>
  <c r="H426" i="5"/>
  <c r="I426" i="5" s="1"/>
  <c r="H425" i="5"/>
  <c r="I425" i="5" s="1"/>
  <c r="H424" i="5"/>
  <c r="I424" i="5" s="1"/>
  <c r="H423" i="5"/>
  <c r="I423" i="5" s="1"/>
  <c r="H421" i="5"/>
  <c r="I421" i="5" s="1"/>
  <c r="H420" i="5"/>
  <c r="I420" i="5" s="1"/>
  <c r="H419" i="5"/>
  <c r="I419" i="5" s="1"/>
  <c r="H416" i="5"/>
  <c r="I416" i="5" s="1"/>
  <c r="H415" i="5"/>
  <c r="I415" i="5" s="1"/>
  <c r="H414" i="5"/>
  <c r="I414" i="5" s="1"/>
  <c r="H413" i="5"/>
  <c r="I413" i="5" s="1"/>
  <c r="H412" i="5"/>
  <c r="I412" i="5" s="1"/>
  <c r="H411" i="5"/>
  <c r="I411" i="5" s="1"/>
  <c r="H410" i="5"/>
  <c r="I410" i="5" s="1"/>
  <c r="H409" i="5"/>
  <c r="I409" i="5" s="1"/>
  <c r="H408" i="5"/>
  <c r="I408" i="5" s="1"/>
  <c r="H407" i="5"/>
  <c r="I407" i="5" s="1"/>
  <c r="H406" i="5"/>
  <c r="I406" i="5" s="1"/>
  <c r="H405" i="5"/>
  <c r="I405" i="5" s="1"/>
  <c r="H404" i="5"/>
  <c r="I404" i="5" s="1"/>
  <c r="H403" i="5"/>
  <c r="I403" i="5" s="1"/>
  <c r="H402" i="5"/>
  <c r="I402" i="5" s="1"/>
  <c r="H401" i="5"/>
  <c r="I401" i="5" s="1"/>
  <c r="H400" i="5"/>
  <c r="I400" i="5" s="1"/>
  <c r="H399" i="5"/>
  <c r="I399" i="5" s="1"/>
  <c r="H398" i="5"/>
  <c r="I398" i="5" s="1"/>
  <c r="H397" i="5"/>
  <c r="I397" i="5" s="1"/>
  <c r="H396" i="5"/>
  <c r="I396" i="5" s="1"/>
  <c r="H395" i="5"/>
  <c r="I395" i="5" s="1"/>
  <c r="H394" i="5"/>
  <c r="I394" i="5" s="1"/>
  <c r="H393" i="5"/>
  <c r="I393" i="5" s="1"/>
  <c r="H392" i="5"/>
  <c r="I392" i="5" s="1"/>
  <c r="H391" i="5"/>
  <c r="I391" i="5" s="1"/>
  <c r="H390" i="5"/>
  <c r="I390" i="5" s="1"/>
  <c r="H389" i="5"/>
  <c r="I389" i="5" s="1"/>
  <c r="H388" i="5"/>
  <c r="I388" i="5" s="1"/>
  <c r="H387" i="5"/>
  <c r="I387" i="5" s="1"/>
  <c r="H386" i="5"/>
  <c r="I386" i="5" s="1"/>
  <c r="H385" i="5"/>
  <c r="I385" i="5" s="1"/>
  <c r="H384" i="5"/>
  <c r="I384" i="5" s="1"/>
  <c r="H383" i="5"/>
  <c r="I383" i="5" s="1"/>
  <c r="H382" i="5"/>
  <c r="I382" i="5" s="1"/>
  <c r="H381" i="5"/>
  <c r="I381" i="5" s="1"/>
  <c r="H380" i="5"/>
  <c r="I380" i="5" s="1"/>
  <c r="H379" i="5"/>
  <c r="I379" i="5" s="1"/>
  <c r="H378" i="5"/>
  <c r="I378" i="5" s="1"/>
  <c r="H377" i="5"/>
  <c r="I377" i="5" s="1"/>
  <c r="H376" i="5"/>
  <c r="I376" i="5" s="1"/>
  <c r="H375" i="5"/>
  <c r="I375" i="5" s="1"/>
  <c r="H374" i="5"/>
  <c r="I374" i="5" s="1"/>
  <c r="H373" i="5"/>
  <c r="I373" i="5" s="1"/>
  <c r="H372" i="5"/>
  <c r="I372" i="5" s="1"/>
  <c r="H371" i="5"/>
  <c r="I371" i="5" s="1"/>
  <c r="H370" i="5"/>
  <c r="I370" i="5" s="1"/>
  <c r="H369" i="5"/>
  <c r="I369" i="5" s="1"/>
  <c r="H367" i="5"/>
  <c r="I367" i="5" s="1"/>
  <c r="H366" i="5"/>
  <c r="I366" i="5" s="1"/>
  <c r="H365" i="5"/>
  <c r="I365" i="5" s="1"/>
  <c r="H364" i="5"/>
  <c r="I364" i="5" s="1"/>
  <c r="H363" i="5"/>
  <c r="I363" i="5" s="1"/>
  <c r="H362" i="5"/>
  <c r="I362" i="5" s="1"/>
  <c r="H361" i="5"/>
  <c r="I361" i="5" s="1"/>
  <c r="H360" i="5"/>
  <c r="I360" i="5" s="1"/>
  <c r="H359" i="5"/>
  <c r="I359" i="5" s="1"/>
  <c r="H358" i="5"/>
  <c r="I358" i="5" s="1"/>
  <c r="H357" i="5"/>
  <c r="I357" i="5" s="1"/>
  <c r="H356" i="5"/>
  <c r="I356" i="5" s="1"/>
  <c r="H355" i="5"/>
  <c r="I355" i="5" s="1"/>
  <c r="H354" i="5"/>
  <c r="I354" i="5" s="1"/>
  <c r="H353" i="5"/>
  <c r="I353" i="5" s="1"/>
  <c r="H352" i="5"/>
  <c r="I352" i="5" s="1"/>
  <c r="H351" i="5"/>
  <c r="I351" i="5" s="1"/>
  <c r="H350" i="5"/>
  <c r="I350" i="5" s="1"/>
  <c r="H348" i="5"/>
  <c r="I348" i="5" s="1"/>
  <c r="H347" i="5"/>
  <c r="I347" i="5" s="1"/>
  <c r="H346" i="5"/>
  <c r="I346" i="5" s="1"/>
  <c r="H345" i="5"/>
  <c r="I345" i="5" s="1"/>
  <c r="H344" i="5"/>
  <c r="I344" i="5" s="1"/>
  <c r="H343" i="5"/>
  <c r="I343" i="5" s="1"/>
  <c r="H342" i="5"/>
  <c r="I342" i="5" s="1"/>
  <c r="H341" i="5"/>
  <c r="I341" i="5" s="1"/>
  <c r="H340" i="5"/>
  <c r="I340" i="5" s="1"/>
  <c r="H339" i="5"/>
  <c r="I339" i="5" s="1"/>
  <c r="H338" i="5"/>
  <c r="I338" i="5" s="1"/>
  <c r="H336" i="5"/>
  <c r="I336" i="5" s="1"/>
  <c r="H335" i="5"/>
  <c r="I335" i="5" s="1"/>
  <c r="H334" i="5"/>
  <c r="I334" i="5" s="1"/>
  <c r="H333" i="5"/>
  <c r="I333" i="5" s="1"/>
  <c r="H332" i="5"/>
  <c r="I332" i="5" s="1"/>
  <c r="H331" i="5"/>
  <c r="I331" i="5" s="1"/>
  <c r="H330" i="5"/>
  <c r="I330" i="5" s="1"/>
  <c r="H329" i="5"/>
  <c r="I329" i="5" s="1"/>
  <c r="H328" i="5"/>
  <c r="I328" i="5" s="1"/>
  <c r="H327" i="5"/>
  <c r="I327" i="5" s="1"/>
  <c r="H326" i="5"/>
  <c r="I326" i="5" s="1"/>
  <c r="H325" i="5"/>
  <c r="I325" i="5" s="1"/>
  <c r="H324" i="5"/>
  <c r="I324" i="5" s="1"/>
  <c r="H323" i="5"/>
  <c r="I323" i="5" s="1"/>
  <c r="H322" i="5"/>
  <c r="I322" i="5" s="1"/>
  <c r="H320" i="5"/>
  <c r="I320" i="5" s="1"/>
  <c r="H319" i="5"/>
  <c r="I319" i="5" s="1"/>
  <c r="H318" i="5"/>
  <c r="I318" i="5" s="1"/>
  <c r="H317" i="5"/>
  <c r="I317" i="5" s="1"/>
  <c r="H316" i="5"/>
  <c r="I316" i="5" s="1"/>
  <c r="H314" i="5"/>
  <c r="I314" i="5" s="1"/>
  <c r="H313" i="5"/>
  <c r="I313" i="5" s="1"/>
  <c r="H312" i="5"/>
  <c r="I312" i="5" s="1"/>
  <c r="H311" i="5"/>
  <c r="I311" i="5" s="1"/>
  <c r="H310" i="5"/>
  <c r="I310" i="5" s="1"/>
  <c r="H308" i="5"/>
  <c r="I308" i="5" s="1"/>
  <c r="H307" i="5"/>
  <c r="I307" i="5" s="1"/>
  <c r="H306" i="5"/>
  <c r="I306" i="5" s="1"/>
  <c r="H305" i="5"/>
  <c r="I305" i="5" s="1"/>
  <c r="H304" i="5"/>
  <c r="I304" i="5" s="1"/>
  <c r="H303" i="5"/>
  <c r="I303" i="5" s="1"/>
  <c r="H302" i="5"/>
  <c r="I302" i="5" s="1"/>
  <c r="H301" i="5"/>
  <c r="I301" i="5" s="1"/>
  <c r="H300" i="5"/>
  <c r="I300" i="5" s="1"/>
  <c r="H299" i="5"/>
  <c r="I299" i="5" s="1"/>
  <c r="H298" i="5"/>
  <c r="I298" i="5" s="1"/>
  <c r="H296" i="5"/>
  <c r="I296" i="5" s="1"/>
  <c r="H295" i="5"/>
  <c r="I295" i="5" s="1"/>
  <c r="H294" i="5"/>
  <c r="I294" i="5" s="1"/>
  <c r="H293" i="5"/>
  <c r="I293" i="5" s="1"/>
  <c r="H292" i="5"/>
  <c r="I292" i="5" s="1"/>
  <c r="H291" i="5"/>
  <c r="I291" i="5" s="1"/>
  <c r="H290" i="5"/>
  <c r="I290" i="5" s="1"/>
  <c r="H289" i="5"/>
  <c r="I289" i="5" s="1"/>
  <c r="H288" i="5"/>
  <c r="I288" i="5" s="1"/>
  <c r="H287" i="5"/>
  <c r="I287" i="5" s="1"/>
  <c r="H286" i="5"/>
  <c r="I286" i="5" s="1"/>
  <c r="H284" i="5"/>
  <c r="I284" i="5" s="1"/>
  <c r="H283" i="5"/>
  <c r="I283" i="5" s="1"/>
  <c r="H282" i="5"/>
  <c r="I282" i="5" s="1"/>
  <c r="H281" i="5"/>
  <c r="I281" i="5" s="1"/>
  <c r="H280" i="5"/>
  <c r="I280" i="5" s="1"/>
  <c r="H279" i="5"/>
  <c r="I279" i="5" s="1"/>
  <c r="H278" i="5"/>
  <c r="I278" i="5" s="1"/>
  <c r="H277" i="5"/>
  <c r="I277" i="5" s="1"/>
  <c r="H276" i="5"/>
  <c r="I276" i="5" s="1"/>
  <c r="H275" i="5"/>
  <c r="I275" i="5" s="1"/>
  <c r="H274" i="5"/>
  <c r="I274" i="5" s="1"/>
  <c r="H273" i="5"/>
  <c r="I273" i="5" s="1"/>
  <c r="H271" i="5"/>
  <c r="I271" i="5" s="1"/>
  <c r="H270" i="5"/>
  <c r="I270" i="5" s="1"/>
  <c r="H269" i="5"/>
  <c r="I269" i="5" s="1"/>
  <c r="H268" i="5"/>
  <c r="I268" i="5" s="1"/>
  <c r="H267" i="5"/>
  <c r="I267" i="5" s="1"/>
  <c r="H266" i="5"/>
  <c r="I266" i="5" s="1"/>
  <c r="H265" i="5"/>
  <c r="I265" i="5" s="1"/>
  <c r="H264" i="5"/>
  <c r="I264" i="5" s="1"/>
  <c r="H263" i="5"/>
  <c r="I263" i="5" s="1"/>
  <c r="H262" i="5"/>
  <c r="I262" i="5" s="1"/>
  <c r="H261" i="5"/>
  <c r="I261" i="5" s="1"/>
  <c r="H260" i="5"/>
  <c r="I260" i="5" s="1"/>
  <c r="H259" i="5"/>
  <c r="I259" i="5" s="1"/>
  <c r="H258" i="5"/>
  <c r="I258" i="5" s="1"/>
  <c r="H256" i="5"/>
  <c r="I256" i="5" s="1"/>
  <c r="H255" i="5"/>
  <c r="I255" i="5" s="1"/>
  <c r="H254" i="5"/>
  <c r="I254" i="5" s="1"/>
  <c r="H253" i="5"/>
  <c r="I253" i="5" s="1"/>
  <c r="H252" i="5"/>
  <c r="I252" i="5" s="1"/>
  <c r="H250" i="5"/>
  <c r="I250" i="5" s="1"/>
  <c r="H249" i="5"/>
  <c r="I249" i="5" s="1"/>
  <c r="H248" i="5"/>
  <c r="I248" i="5" s="1"/>
  <c r="H247" i="5"/>
  <c r="I247" i="5" s="1"/>
  <c r="H246" i="5"/>
  <c r="I246" i="5" s="1"/>
  <c r="H245" i="5"/>
  <c r="I245" i="5" s="1"/>
  <c r="H243" i="5"/>
  <c r="I243" i="5" s="1"/>
  <c r="H242" i="5"/>
  <c r="I242" i="5" s="1"/>
  <c r="H241" i="5"/>
  <c r="I241" i="5" s="1"/>
  <c r="H240" i="5"/>
  <c r="I240" i="5" s="1"/>
  <c r="H239" i="5"/>
  <c r="I239" i="5" s="1"/>
  <c r="H238" i="5"/>
  <c r="I238" i="5" s="1"/>
  <c r="H237" i="5"/>
  <c r="I237" i="5" s="1"/>
  <c r="H236" i="5"/>
  <c r="I236" i="5" s="1"/>
  <c r="H235" i="5"/>
  <c r="I235" i="5" s="1"/>
  <c r="H234" i="5"/>
  <c r="I234" i="5" s="1"/>
  <c r="H233" i="5"/>
  <c r="I233" i="5" s="1"/>
  <c r="H232" i="5"/>
  <c r="I232" i="5" s="1"/>
  <c r="H230" i="5"/>
  <c r="I230" i="5" s="1"/>
  <c r="H229" i="5"/>
  <c r="I229" i="5" s="1"/>
  <c r="H228" i="5"/>
  <c r="I228" i="5" s="1"/>
  <c r="H227" i="5"/>
  <c r="I227" i="5" s="1"/>
  <c r="H225" i="5"/>
  <c r="I225" i="5" s="1"/>
  <c r="H224" i="5"/>
  <c r="I224" i="5" s="1"/>
  <c r="H223" i="5"/>
  <c r="I223" i="5" s="1"/>
  <c r="H222" i="5"/>
  <c r="I222" i="5" s="1"/>
  <c r="H221" i="5"/>
  <c r="I221" i="5" s="1"/>
  <c r="H220" i="5"/>
  <c r="I220" i="5" s="1"/>
  <c r="H219" i="5"/>
  <c r="I219" i="5" s="1"/>
  <c r="H218" i="5"/>
  <c r="I218" i="5" s="1"/>
  <c r="H217" i="5"/>
  <c r="I217" i="5" s="1"/>
  <c r="H216" i="5"/>
  <c r="I216" i="5" s="1"/>
  <c r="H214" i="5"/>
  <c r="I214" i="5" s="1"/>
  <c r="H213" i="5"/>
  <c r="I213" i="5" s="1"/>
  <c r="H212" i="5"/>
  <c r="I212" i="5" s="1"/>
  <c r="H211" i="5"/>
  <c r="I211" i="5" s="1"/>
  <c r="H210" i="5"/>
  <c r="I210" i="5" s="1"/>
  <c r="H209" i="5"/>
  <c r="I209" i="5" s="1"/>
  <c r="H207" i="5"/>
  <c r="I207" i="5" s="1"/>
  <c r="H206" i="5"/>
  <c r="I206" i="5" s="1"/>
  <c r="H205" i="5"/>
  <c r="I205" i="5" s="1"/>
  <c r="H204" i="5"/>
  <c r="I204" i="5" s="1"/>
  <c r="H203" i="5"/>
  <c r="I203" i="5" s="1"/>
  <c r="H202" i="5"/>
  <c r="I202" i="5" s="1"/>
  <c r="H201" i="5"/>
  <c r="I201" i="5" s="1"/>
  <c r="H200" i="5"/>
  <c r="I200" i="5" s="1"/>
  <c r="H199" i="5"/>
  <c r="I199" i="5" s="1"/>
  <c r="H198" i="5"/>
  <c r="I198" i="5" s="1"/>
  <c r="H197" i="5"/>
  <c r="I197" i="5" s="1"/>
  <c r="H196" i="5"/>
  <c r="I196" i="5" s="1"/>
  <c r="H195" i="5"/>
  <c r="I195" i="5" s="1"/>
  <c r="H194" i="5"/>
  <c r="I194" i="5" s="1"/>
  <c r="H193" i="5"/>
  <c r="I193" i="5" s="1"/>
  <c r="H192" i="5"/>
  <c r="I192" i="5" s="1"/>
  <c r="H191" i="5"/>
  <c r="I191" i="5" s="1"/>
  <c r="H190" i="5"/>
  <c r="I190" i="5" s="1"/>
  <c r="H189" i="5"/>
  <c r="I189" i="5" s="1"/>
  <c r="H187" i="5"/>
  <c r="I187" i="5" s="1"/>
  <c r="H186" i="5"/>
  <c r="I186" i="5" s="1"/>
  <c r="H185" i="5"/>
  <c r="I185" i="5" s="1"/>
  <c r="H184" i="5"/>
  <c r="I184" i="5" s="1"/>
  <c r="H183" i="5"/>
  <c r="I183" i="5" s="1"/>
  <c r="H182" i="5"/>
  <c r="I182" i="5" s="1"/>
  <c r="H181" i="5"/>
  <c r="I181" i="5" s="1"/>
  <c r="H180" i="5"/>
  <c r="I180" i="5" s="1"/>
  <c r="H179" i="5"/>
  <c r="I179" i="5" s="1"/>
  <c r="H178" i="5"/>
  <c r="I178" i="5" s="1"/>
  <c r="H177" i="5"/>
  <c r="I177" i="5" s="1"/>
  <c r="H176" i="5"/>
  <c r="I176" i="5" s="1"/>
  <c r="H175" i="5"/>
  <c r="I175" i="5" s="1"/>
  <c r="H174" i="5"/>
  <c r="I174" i="5" s="1"/>
  <c r="H173" i="5"/>
  <c r="I173" i="5" s="1"/>
  <c r="H172" i="5"/>
  <c r="I172" i="5" s="1"/>
  <c r="H170" i="5"/>
  <c r="I170" i="5" s="1"/>
  <c r="H169" i="5"/>
  <c r="I169" i="5" s="1"/>
  <c r="H168" i="5"/>
  <c r="I168" i="5" s="1"/>
  <c r="H167" i="5"/>
  <c r="I167" i="5" s="1"/>
  <c r="H166" i="5"/>
  <c r="I166" i="5" s="1"/>
  <c r="H165" i="5"/>
  <c r="I165" i="5" s="1"/>
  <c r="H164" i="5"/>
  <c r="I164" i="5" s="1"/>
  <c r="H163" i="5"/>
  <c r="I163" i="5" s="1"/>
  <c r="H162" i="5"/>
  <c r="I162" i="5" s="1"/>
  <c r="H161" i="5"/>
  <c r="I161" i="5" s="1"/>
  <c r="H160" i="5"/>
  <c r="I160" i="5" s="1"/>
  <c r="H159" i="5"/>
  <c r="I159" i="5" s="1"/>
  <c r="H158" i="5"/>
  <c r="I158" i="5" s="1"/>
  <c r="H157" i="5"/>
  <c r="I157" i="5" s="1"/>
  <c r="H156" i="5"/>
  <c r="I156" i="5" s="1"/>
  <c r="H155" i="5"/>
  <c r="I155" i="5" s="1"/>
  <c r="H154" i="5"/>
  <c r="I154" i="5" s="1"/>
  <c r="H152" i="5"/>
  <c r="I152" i="5" s="1"/>
  <c r="H151" i="5"/>
  <c r="I151" i="5" s="1"/>
  <c r="H150" i="5"/>
  <c r="I150" i="5" s="1"/>
  <c r="H149" i="5"/>
  <c r="I149" i="5" s="1"/>
  <c r="H148" i="5"/>
  <c r="I148" i="5" s="1"/>
  <c r="H147" i="5"/>
  <c r="I147" i="5" s="1"/>
  <c r="H146" i="5"/>
  <c r="I146" i="5" s="1"/>
  <c r="H145" i="5"/>
  <c r="I145" i="5" s="1"/>
  <c r="H144" i="5"/>
  <c r="I144" i="5" s="1"/>
  <c r="H143" i="5"/>
  <c r="I143" i="5" s="1"/>
  <c r="H141" i="5"/>
  <c r="I141" i="5" s="1"/>
  <c r="H140" i="5"/>
  <c r="I140" i="5" s="1"/>
  <c r="H139" i="5"/>
  <c r="I139" i="5" s="1"/>
  <c r="H138" i="5"/>
  <c r="I138" i="5" s="1"/>
  <c r="H137" i="5"/>
  <c r="I137" i="5" s="1"/>
  <c r="H136" i="5"/>
  <c r="I136" i="5" s="1"/>
  <c r="H135" i="5"/>
  <c r="I135" i="5" s="1"/>
  <c r="H134" i="5"/>
  <c r="I134" i="5" s="1"/>
  <c r="H133" i="5"/>
  <c r="I133" i="5" s="1"/>
  <c r="H131" i="5"/>
  <c r="I131" i="5" s="1"/>
  <c r="H130" i="5"/>
  <c r="I130" i="5" s="1"/>
  <c r="H129" i="5"/>
  <c r="I129" i="5" s="1"/>
  <c r="H128" i="5"/>
  <c r="I128" i="5" s="1"/>
  <c r="H127" i="5"/>
  <c r="I127" i="5" s="1"/>
  <c r="H126" i="5"/>
  <c r="I126" i="5" s="1"/>
  <c r="H124" i="5"/>
  <c r="I124" i="5" s="1"/>
  <c r="H123" i="5"/>
  <c r="I123" i="5" s="1"/>
  <c r="H122" i="5"/>
  <c r="I122" i="5" s="1"/>
  <c r="H121" i="5"/>
  <c r="I121" i="5" s="1"/>
  <c r="H120" i="5"/>
  <c r="I120" i="5" s="1"/>
  <c r="H119" i="5"/>
  <c r="I119" i="5" s="1"/>
  <c r="H118" i="5"/>
  <c r="I118" i="5" s="1"/>
  <c r="H117" i="5"/>
  <c r="I117" i="5" s="1"/>
  <c r="H116" i="5"/>
  <c r="I116" i="5" s="1"/>
  <c r="H115" i="5"/>
  <c r="I115" i="5" s="1"/>
  <c r="H114" i="5"/>
  <c r="I114" i="5" s="1"/>
  <c r="H113" i="5"/>
  <c r="I113" i="5" s="1"/>
  <c r="H111" i="5"/>
  <c r="I111" i="5" s="1"/>
  <c r="H110" i="5"/>
  <c r="I110" i="5" s="1"/>
  <c r="H109" i="5"/>
  <c r="I109" i="5" s="1"/>
  <c r="H108" i="5"/>
  <c r="I108" i="5" s="1"/>
  <c r="H107" i="5"/>
  <c r="I107" i="5" s="1"/>
  <c r="H106" i="5"/>
  <c r="I106" i="5" s="1"/>
  <c r="H105" i="5"/>
  <c r="I105" i="5" s="1"/>
  <c r="H104" i="5"/>
  <c r="I104" i="5" s="1"/>
  <c r="H103" i="5"/>
  <c r="I103" i="5" s="1"/>
  <c r="H102" i="5"/>
  <c r="I102" i="5" s="1"/>
  <c r="H100" i="5"/>
  <c r="I100" i="5" s="1"/>
  <c r="H99" i="5"/>
  <c r="I99" i="5" s="1"/>
  <c r="H98" i="5"/>
  <c r="I98" i="5" s="1"/>
  <c r="H97" i="5"/>
  <c r="I97" i="5" s="1"/>
  <c r="H96" i="5"/>
  <c r="I96" i="5" s="1"/>
  <c r="H95" i="5"/>
  <c r="I95" i="5" s="1"/>
  <c r="H94" i="5"/>
  <c r="I94" i="5" s="1"/>
  <c r="H92" i="5"/>
  <c r="I92" i="5" s="1"/>
  <c r="H91" i="5"/>
  <c r="I91" i="5" s="1"/>
  <c r="H90" i="5"/>
  <c r="I90" i="5" s="1"/>
  <c r="H89" i="5"/>
  <c r="I89" i="5" s="1"/>
  <c r="H88" i="5"/>
  <c r="I88" i="5" s="1"/>
  <c r="H87" i="5"/>
  <c r="I87" i="5" s="1"/>
  <c r="H85" i="5"/>
  <c r="I85" i="5" s="1"/>
  <c r="H84" i="5"/>
  <c r="I84" i="5" s="1"/>
  <c r="H82" i="5"/>
  <c r="I82" i="5" s="1"/>
  <c r="H81" i="5"/>
  <c r="I81" i="5" s="1"/>
  <c r="H80" i="5"/>
  <c r="I80" i="5" s="1"/>
  <c r="H79" i="5"/>
  <c r="I79" i="5" s="1"/>
  <c r="H78" i="5"/>
  <c r="I78" i="5" s="1"/>
  <c r="H76" i="5"/>
  <c r="I76" i="5" s="1"/>
  <c r="H75" i="5"/>
  <c r="I75" i="5" s="1"/>
  <c r="H74" i="5"/>
  <c r="I74" i="5" s="1"/>
  <c r="H73" i="5"/>
  <c r="I73" i="5" s="1"/>
  <c r="H72" i="5"/>
  <c r="I72" i="5" s="1"/>
  <c r="H71" i="5"/>
  <c r="I71" i="5" s="1"/>
  <c r="H70" i="5"/>
  <c r="I70" i="5" s="1"/>
  <c r="H69" i="5"/>
  <c r="I69" i="5" s="1"/>
  <c r="H68" i="5"/>
  <c r="I68" i="5" s="1"/>
  <c r="H67" i="5"/>
  <c r="I67" i="5" s="1"/>
  <c r="H66" i="5"/>
  <c r="I66" i="5" s="1"/>
  <c r="H65" i="5"/>
  <c r="I65" i="5" s="1"/>
  <c r="H64" i="5"/>
  <c r="I64" i="5" s="1"/>
  <c r="H63" i="5"/>
  <c r="I63" i="5" s="1"/>
  <c r="H61" i="5"/>
  <c r="I61" i="5" s="1"/>
  <c r="H60" i="5"/>
  <c r="I60" i="5" s="1"/>
  <c r="H59" i="5"/>
  <c r="I59" i="5" s="1"/>
  <c r="H57" i="5"/>
  <c r="I57" i="5" s="1"/>
  <c r="H56" i="5"/>
  <c r="I56" i="5" s="1"/>
  <c r="H55" i="5"/>
  <c r="I55" i="5" s="1"/>
  <c r="H53" i="5"/>
  <c r="I53" i="5" s="1"/>
  <c r="H52" i="5"/>
  <c r="I52" i="5" s="1"/>
  <c r="H51" i="5"/>
  <c r="I51" i="5" s="1"/>
  <c r="H49" i="5"/>
  <c r="I49" i="5" s="1"/>
  <c r="H46" i="5"/>
  <c r="I46" i="5" s="1"/>
  <c r="H45" i="5"/>
  <c r="I45" i="5" s="1"/>
  <c r="H44" i="5"/>
  <c r="I44" i="5" s="1"/>
  <c r="H43" i="5"/>
  <c r="I43" i="5" s="1"/>
  <c r="H42" i="5"/>
  <c r="I42" i="5" s="1"/>
  <c r="H41" i="5"/>
  <c r="I41" i="5" s="1"/>
  <c r="H40" i="5"/>
  <c r="I40" i="5" s="1"/>
  <c r="H39" i="5"/>
  <c r="I39" i="5" s="1"/>
  <c r="H38" i="5"/>
  <c r="I38" i="5" s="1"/>
  <c r="H37" i="5"/>
  <c r="I37" i="5" s="1"/>
  <c r="H36" i="5"/>
  <c r="I36" i="5" s="1"/>
  <c r="H35" i="5"/>
  <c r="I35" i="5" s="1"/>
  <c r="H34" i="5"/>
  <c r="I34" i="5" s="1"/>
  <c r="H33" i="5"/>
  <c r="I33" i="5" s="1"/>
  <c r="H32" i="5"/>
  <c r="I32" i="5" s="1"/>
  <c r="H31" i="5"/>
  <c r="I31" i="5" s="1"/>
  <c r="H29" i="5"/>
  <c r="I29" i="5" s="1"/>
  <c r="H28" i="5"/>
  <c r="I28" i="5" s="1"/>
  <c r="H27" i="5"/>
  <c r="I27" i="5" s="1"/>
  <c r="H26" i="5"/>
  <c r="I26" i="5" s="1"/>
  <c r="H24" i="5"/>
  <c r="I24" i="5" s="1"/>
  <c r="H23" i="5"/>
  <c r="I23" i="5" s="1"/>
  <c r="H22" i="5"/>
  <c r="I22" i="5" s="1"/>
  <c r="H21" i="5"/>
  <c r="I21" i="5" s="1"/>
  <c r="H20" i="5"/>
  <c r="I20" i="5" s="1"/>
  <c r="H18" i="5"/>
  <c r="I18" i="5" s="1"/>
  <c r="H17" i="5"/>
  <c r="I17" i="5" s="1"/>
  <c r="H16" i="5"/>
  <c r="I16" i="5" s="1"/>
  <c r="H15" i="5"/>
  <c r="I15" i="5" s="1"/>
  <c r="H13" i="5"/>
  <c r="I13" i="5" s="1"/>
  <c r="H12" i="5"/>
  <c r="I12" i="5" s="1"/>
  <c r="H11" i="5"/>
  <c r="I11" i="5" s="1"/>
  <c r="H10" i="5"/>
  <c r="I10" i="5" s="1"/>
  <c r="H7" i="5"/>
  <c r="I7" i="5" s="1"/>
  <c r="H6" i="5"/>
  <c r="I6" i="5" s="1"/>
  <c r="H5" i="5"/>
  <c r="I5" i="5" s="1"/>
  <c r="H394" i="4" l="1"/>
  <c r="I394" i="4" s="1"/>
  <c r="H393" i="4"/>
  <c r="I393" i="4" s="1"/>
  <c r="H392" i="4"/>
  <c r="I392" i="4" s="1"/>
  <c r="H391" i="4"/>
  <c r="I391" i="4" s="1"/>
  <c r="H390" i="4"/>
  <c r="I390" i="4" s="1"/>
  <c r="H389" i="4"/>
  <c r="I389" i="4" s="1"/>
  <c r="H388" i="4"/>
  <c r="I388" i="4" s="1"/>
  <c r="H387" i="4"/>
  <c r="I387" i="4" s="1"/>
  <c r="H386" i="4"/>
  <c r="I386" i="4" s="1"/>
  <c r="H385" i="4"/>
  <c r="I385" i="4" s="1"/>
  <c r="H384" i="4"/>
  <c r="I384" i="4" s="1"/>
  <c r="H383" i="4"/>
  <c r="I383" i="4" s="1"/>
  <c r="H382" i="4"/>
  <c r="I382" i="4" s="1"/>
  <c r="H464" i="4" l="1"/>
  <c r="H462" i="4"/>
  <c r="H574" i="4" l="1"/>
  <c r="I574" i="4" s="1"/>
  <c r="H573" i="4"/>
  <c r="I573" i="4" s="1"/>
  <c r="H57" i="4"/>
  <c r="I57" i="4" s="1"/>
  <c r="H56" i="4"/>
  <c r="I56" i="4" s="1"/>
  <c r="H55" i="4"/>
  <c r="I55" i="4" s="1"/>
  <c r="H461" i="4" l="1"/>
  <c r="H460" i="4"/>
  <c r="H451" i="4" l="1"/>
  <c r="I451" i="4" s="1"/>
  <c r="H450" i="4"/>
  <c r="I450" i="4" s="1"/>
  <c r="H449" i="4"/>
  <c r="I449" i="4" s="1"/>
  <c r="H448" i="4"/>
  <c r="I448" i="4" s="1"/>
  <c r="H39" i="4" l="1"/>
  <c r="I39" i="4" s="1"/>
  <c r="H29" i="4"/>
  <c r="I29" i="4" s="1"/>
  <c r="H28" i="4"/>
  <c r="I28" i="4" s="1"/>
  <c r="H27" i="4"/>
  <c r="I27" i="4" s="1"/>
  <c r="H53" i="4" l="1"/>
  <c r="I53" i="4" s="1"/>
  <c r="H100" i="4" l="1"/>
  <c r="I100" i="4" s="1"/>
  <c r="H99" i="4"/>
  <c r="I99" i="4" s="1"/>
  <c r="H114" i="4" l="1"/>
  <c r="I114" i="4" s="1"/>
  <c r="H106" i="4"/>
  <c r="I106" i="4" s="1"/>
  <c r="H553" i="4" l="1"/>
  <c r="I553" i="4" s="1"/>
  <c r="H552" i="4"/>
  <c r="I552" i="4" s="1"/>
  <c r="H176" i="4" l="1"/>
  <c r="I176" i="4" s="1"/>
  <c r="H175" i="4"/>
  <c r="I175" i="4" s="1"/>
  <c r="H174" i="4"/>
  <c r="I174" i="4" s="1"/>
  <c r="H173" i="4"/>
  <c r="I173" i="4" s="1"/>
  <c r="H98" i="4"/>
  <c r="I98" i="4" s="1"/>
  <c r="H97" i="4"/>
  <c r="I97" i="4" s="1"/>
  <c r="H96" i="4"/>
  <c r="I96" i="4" s="1"/>
  <c r="H95" i="4"/>
  <c r="I95" i="4" s="1"/>
  <c r="H94" i="4"/>
  <c r="I94" i="4" s="1"/>
  <c r="H52" i="4"/>
  <c r="I52" i="4" s="1"/>
  <c r="H347" i="4" l="1"/>
  <c r="I347" i="4" s="1"/>
  <c r="H377" i="4" l="1"/>
  <c r="I377" i="4" s="1"/>
  <c r="H540" i="4" l="1"/>
  <c r="I540" i="4" s="1"/>
  <c r="H278" i="4"/>
  <c r="I278" i="4" s="1"/>
  <c r="H158" i="4" l="1"/>
  <c r="I158" i="4" s="1"/>
  <c r="H157" i="4"/>
  <c r="I157" i="4" s="1"/>
  <c r="H146" i="4"/>
  <c r="I146" i="4" s="1"/>
  <c r="H275" i="4"/>
  <c r="I275" i="4" s="1"/>
  <c r="H276" i="4"/>
  <c r="I276" i="4" s="1"/>
  <c r="H274" i="4"/>
  <c r="I274" i="4" s="1"/>
  <c r="H425" i="4"/>
  <c r="I425" i="4" s="1"/>
  <c r="H424" i="4"/>
  <c r="I424" i="4" s="1"/>
  <c r="H26" i="4"/>
  <c r="I26" i="4" s="1"/>
  <c r="H51" i="4" l="1"/>
  <c r="I51" i="4" s="1"/>
  <c r="H91" i="4" l="1"/>
  <c r="I91" i="4" s="1"/>
  <c r="H92" i="4"/>
  <c r="I92" i="4" s="1"/>
  <c r="H141" i="4" l="1"/>
  <c r="I141" i="4" s="1"/>
  <c r="H570" i="4"/>
  <c r="I570" i="4" s="1"/>
  <c r="H562" i="4"/>
  <c r="I562" i="4" s="1"/>
  <c r="H563" i="4"/>
  <c r="I563" i="4" s="1"/>
  <c r="H564" i="4"/>
  <c r="I564" i="4" s="1"/>
  <c r="H565" i="4"/>
  <c r="I565" i="4" s="1"/>
  <c r="H566" i="4"/>
  <c r="I566" i="4" s="1"/>
  <c r="H567" i="4"/>
  <c r="I567" i="4" s="1"/>
  <c r="H568" i="4"/>
  <c r="I568" i="4" s="1"/>
  <c r="H478" i="4"/>
  <c r="I478" i="4" s="1"/>
  <c r="H477" i="4"/>
  <c r="I477" i="4" s="1"/>
  <c r="H476" i="4"/>
  <c r="I476" i="4" s="1"/>
  <c r="H475" i="4"/>
  <c r="I475" i="4" s="1"/>
  <c r="H472" i="4"/>
  <c r="I472" i="4" s="1"/>
  <c r="H473" i="4"/>
  <c r="I473" i="4" s="1"/>
  <c r="H446" i="4"/>
  <c r="I446" i="4" s="1"/>
  <c r="H373" i="4"/>
  <c r="I373" i="4" s="1"/>
  <c r="H374" i="4"/>
  <c r="I374" i="4" s="1"/>
  <c r="H375" i="4"/>
  <c r="I375" i="4" s="1"/>
  <c r="H376" i="4"/>
  <c r="I376" i="4" s="1"/>
  <c r="H344" i="4"/>
  <c r="I344" i="4" s="1"/>
  <c r="H345" i="4"/>
  <c r="I345" i="4" s="1"/>
  <c r="H219" i="4"/>
  <c r="I219" i="4" s="1"/>
  <c r="H167" i="4"/>
  <c r="I167" i="4" s="1"/>
  <c r="H166" i="4"/>
  <c r="I166" i="4" s="1"/>
  <c r="H165" i="4"/>
  <c r="I165" i="4" s="1"/>
  <c r="H49" i="4"/>
  <c r="I49" i="4" s="1"/>
  <c r="H46" i="4"/>
  <c r="I46" i="4" s="1"/>
  <c r="H45" i="4"/>
  <c r="I45" i="4" s="1"/>
  <c r="H44" i="4"/>
  <c r="I44" i="4" s="1"/>
  <c r="H38" i="4"/>
  <c r="I38" i="4" s="1"/>
  <c r="H37" i="4"/>
  <c r="I37" i="4" s="1"/>
  <c r="H36" i="4"/>
  <c r="I36" i="4" s="1"/>
  <c r="H31" i="4"/>
  <c r="I31" i="4" s="1"/>
  <c r="H32" i="4"/>
  <c r="I32" i="4" s="1"/>
  <c r="H35" i="4"/>
  <c r="I35" i="4" s="1"/>
  <c r="H34" i="4"/>
  <c r="I34" i="4" s="1"/>
  <c r="H33" i="4"/>
  <c r="I33" i="4" s="1"/>
  <c r="H43" i="4"/>
  <c r="I43" i="4" s="1"/>
  <c r="H42" i="4"/>
  <c r="I42" i="4" s="1"/>
  <c r="H41" i="4"/>
  <c r="I41" i="4" s="1"/>
  <c r="H40" i="4"/>
  <c r="I40" i="4" s="1"/>
  <c r="H24" i="4"/>
  <c r="I24" i="4" s="1"/>
  <c r="H23" i="4"/>
  <c r="I23" i="4" s="1"/>
  <c r="H18" i="4"/>
  <c r="I18" i="4" s="1"/>
  <c r="H22" i="4"/>
  <c r="I22" i="4" s="1"/>
  <c r="H21" i="4"/>
  <c r="I21" i="4" s="1"/>
  <c r="H17" i="4"/>
  <c r="I17" i="4" s="1"/>
  <c r="H20" i="4"/>
  <c r="I20" i="4" s="1"/>
  <c r="H16" i="4"/>
  <c r="I16" i="4" s="1"/>
  <c r="H15" i="4"/>
  <c r="I15" i="4" s="1"/>
  <c r="H13" i="4"/>
  <c r="I13" i="4" s="1"/>
  <c r="H12" i="4"/>
  <c r="I12" i="4" s="1"/>
  <c r="H11" i="4"/>
  <c r="I11" i="4" s="1"/>
  <c r="H10" i="4"/>
  <c r="I10" i="4" s="1"/>
  <c r="H561" i="4" l="1"/>
  <c r="I561" i="4" s="1"/>
  <c r="H560" i="4"/>
  <c r="I560" i="4" s="1"/>
  <c r="H559" i="4"/>
  <c r="I559" i="4" s="1"/>
  <c r="H558" i="4"/>
  <c r="I558" i="4" s="1"/>
  <c r="H557" i="4"/>
  <c r="I557" i="4" s="1"/>
  <c r="H556" i="4"/>
  <c r="I556" i="4" s="1"/>
  <c r="H555" i="4"/>
  <c r="I555" i="4" s="1"/>
  <c r="H550" i="4"/>
  <c r="I550" i="4" s="1"/>
  <c r="H549" i="4"/>
  <c r="I549" i="4" s="1"/>
  <c r="H548" i="4"/>
  <c r="I548" i="4" s="1"/>
  <c r="H547" i="4"/>
  <c r="I547" i="4" s="1"/>
  <c r="H546" i="4"/>
  <c r="I546" i="4" s="1"/>
  <c r="H545" i="4"/>
  <c r="I545" i="4" s="1"/>
  <c r="H544" i="4"/>
  <c r="I544" i="4" s="1"/>
  <c r="H543" i="4"/>
  <c r="I543" i="4" s="1"/>
  <c r="H542" i="4"/>
  <c r="I542" i="4" s="1"/>
  <c r="H541" i="4"/>
  <c r="I541" i="4" s="1"/>
  <c r="H538" i="4"/>
  <c r="I538" i="4" s="1"/>
  <c r="H537" i="4"/>
  <c r="I537" i="4" s="1"/>
  <c r="H536" i="4"/>
  <c r="I536" i="4" s="1"/>
  <c r="H535" i="4"/>
  <c r="I535" i="4" s="1"/>
  <c r="H534" i="4"/>
  <c r="I534" i="4" s="1"/>
  <c r="H533" i="4"/>
  <c r="I533" i="4" s="1"/>
  <c r="H530" i="4"/>
  <c r="I530" i="4" s="1"/>
  <c r="H529" i="4"/>
  <c r="I529" i="4" s="1"/>
  <c r="H527" i="4"/>
  <c r="I527" i="4" s="1"/>
  <c r="H526" i="4"/>
  <c r="I526" i="4" s="1"/>
  <c r="H525" i="4"/>
  <c r="I525" i="4" s="1"/>
  <c r="H524" i="4"/>
  <c r="I524" i="4" s="1"/>
  <c r="H523" i="4"/>
  <c r="I523" i="4" s="1"/>
  <c r="H522" i="4"/>
  <c r="I522" i="4" s="1"/>
  <c r="H521" i="4"/>
  <c r="I521" i="4" s="1"/>
  <c r="H520" i="4"/>
  <c r="I520" i="4" s="1"/>
  <c r="H519" i="4"/>
  <c r="I519" i="4" s="1"/>
  <c r="H518" i="4"/>
  <c r="I518" i="4" s="1"/>
  <c r="H517" i="4"/>
  <c r="I517" i="4" s="1"/>
  <c r="H516" i="4"/>
  <c r="I516" i="4" s="1"/>
  <c r="H514" i="4"/>
  <c r="I514" i="4" s="1"/>
  <c r="H513" i="4"/>
  <c r="I513" i="4" s="1"/>
  <c r="H512" i="4"/>
  <c r="I512" i="4" s="1"/>
  <c r="H511" i="4"/>
  <c r="I511" i="4" s="1"/>
  <c r="H510" i="4"/>
  <c r="I510" i="4" s="1"/>
  <c r="H509" i="4"/>
  <c r="I509" i="4" s="1"/>
  <c r="H508" i="4"/>
  <c r="I508" i="4" s="1"/>
  <c r="H507" i="4"/>
  <c r="I507" i="4" s="1"/>
  <c r="H506" i="4"/>
  <c r="I506" i="4" s="1"/>
  <c r="H505" i="4"/>
  <c r="I505" i="4" s="1"/>
  <c r="H504" i="4"/>
  <c r="I504" i="4" s="1"/>
  <c r="H503" i="4"/>
  <c r="I503" i="4" s="1"/>
  <c r="H502" i="4"/>
  <c r="I502" i="4" s="1"/>
  <c r="H499" i="4"/>
  <c r="I499" i="4" s="1"/>
  <c r="H498" i="4"/>
  <c r="I498" i="4" s="1"/>
  <c r="H496" i="4"/>
  <c r="I496" i="4" s="1"/>
  <c r="H495" i="4"/>
  <c r="I495" i="4" s="1"/>
  <c r="H494" i="4"/>
  <c r="I494" i="4" s="1"/>
  <c r="H493" i="4"/>
  <c r="I493" i="4" s="1"/>
  <c r="H491" i="4"/>
  <c r="I491" i="4" s="1"/>
  <c r="H490" i="4"/>
  <c r="I490" i="4" s="1"/>
  <c r="H489" i="4"/>
  <c r="I489" i="4" s="1"/>
  <c r="H488" i="4"/>
  <c r="I488" i="4" s="1"/>
  <c r="H487" i="4"/>
  <c r="I487" i="4" s="1"/>
  <c r="H486" i="4"/>
  <c r="I486" i="4" s="1"/>
  <c r="H483" i="4"/>
  <c r="I483" i="4" s="1"/>
  <c r="H482" i="4"/>
  <c r="I482" i="4" s="1"/>
  <c r="H481" i="4"/>
  <c r="I481" i="4" s="1"/>
  <c r="H471" i="4"/>
  <c r="I471" i="4" s="1"/>
  <c r="H470" i="4"/>
  <c r="I470" i="4" s="1"/>
  <c r="H469" i="4"/>
  <c r="I469" i="4" s="1"/>
  <c r="H467" i="4"/>
  <c r="I467" i="4" s="1"/>
  <c r="H466" i="4"/>
  <c r="I466" i="4" s="1"/>
  <c r="H465" i="4"/>
  <c r="I465" i="4" s="1"/>
  <c r="H463" i="4"/>
  <c r="I463" i="4" s="1"/>
  <c r="H459" i="4"/>
  <c r="I459" i="4" s="1"/>
  <c r="H458" i="4"/>
  <c r="I458" i="4" s="1"/>
  <c r="H456" i="4"/>
  <c r="I456" i="4" s="1"/>
  <c r="H455" i="4"/>
  <c r="I455" i="4" s="1"/>
  <c r="H454" i="4"/>
  <c r="I454" i="4" s="1"/>
  <c r="H453" i="4"/>
  <c r="I453" i="4" s="1"/>
  <c r="H445" i="4"/>
  <c r="I445" i="4" s="1"/>
  <c r="H444" i="4"/>
  <c r="I444" i="4" s="1"/>
  <c r="H443" i="4"/>
  <c r="I443" i="4" s="1"/>
  <c r="H442" i="4"/>
  <c r="I442" i="4" s="1"/>
  <c r="H441" i="4"/>
  <c r="I441" i="4" s="1"/>
  <c r="H440" i="4"/>
  <c r="I440" i="4" s="1"/>
  <c r="H439" i="4"/>
  <c r="I439" i="4" s="1"/>
  <c r="H438" i="4"/>
  <c r="I438" i="4" s="1"/>
  <c r="H437" i="4"/>
  <c r="I437" i="4" s="1"/>
  <c r="H436" i="4"/>
  <c r="I436" i="4" s="1"/>
  <c r="H435" i="4"/>
  <c r="I435" i="4" s="1"/>
  <c r="H434" i="4"/>
  <c r="I434" i="4" s="1"/>
  <c r="H433" i="4"/>
  <c r="I433" i="4" s="1"/>
  <c r="H431" i="4"/>
  <c r="I431" i="4" s="1"/>
  <c r="H430" i="4"/>
  <c r="I430" i="4" s="1"/>
  <c r="H429" i="4"/>
  <c r="I429" i="4" s="1"/>
  <c r="H428" i="4"/>
  <c r="I428" i="4" s="1"/>
  <c r="H427" i="4"/>
  <c r="I427" i="4" s="1"/>
  <c r="H426" i="4"/>
  <c r="I426" i="4" s="1"/>
  <c r="H423" i="4"/>
  <c r="I423" i="4" s="1"/>
  <c r="H421" i="4"/>
  <c r="I421" i="4" s="1"/>
  <c r="H420" i="4"/>
  <c r="I420" i="4" s="1"/>
  <c r="H419" i="4"/>
  <c r="I419" i="4" s="1"/>
  <c r="H416" i="4"/>
  <c r="I416" i="4" s="1"/>
  <c r="H415" i="4"/>
  <c r="I415" i="4" s="1"/>
  <c r="H414" i="4"/>
  <c r="I414" i="4" s="1"/>
  <c r="H413" i="4"/>
  <c r="I413" i="4" s="1"/>
  <c r="H412" i="4"/>
  <c r="I412" i="4" s="1"/>
  <c r="H411" i="4"/>
  <c r="I411" i="4" s="1"/>
  <c r="H410" i="4"/>
  <c r="I410" i="4" s="1"/>
  <c r="H409" i="4"/>
  <c r="I409" i="4" s="1"/>
  <c r="H408" i="4"/>
  <c r="I408" i="4" s="1"/>
  <c r="H407" i="4"/>
  <c r="I407" i="4" s="1"/>
  <c r="H406" i="4"/>
  <c r="I406" i="4" s="1"/>
  <c r="H405" i="4"/>
  <c r="I405" i="4" s="1"/>
  <c r="H404" i="4"/>
  <c r="I404" i="4" s="1"/>
  <c r="H403" i="4"/>
  <c r="I403" i="4" s="1"/>
  <c r="H402" i="4"/>
  <c r="I402" i="4" s="1"/>
  <c r="H401" i="4"/>
  <c r="I401" i="4" s="1"/>
  <c r="H400" i="4"/>
  <c r="I400" i="4" s="1"/>
  <c r="H399" i="4"/>
  <c r="I399" i="4" s="1"/>
  <c r="H398" i="4"/>
  <c r="I398" i="4" s="1"/>
  <c r="H397" i="4"/>
  <c r="I397" i="4" s="1"/>
  <c r="H396" i="4"/>
  <c r="I396" i="4" s="1"/>
  <c r="H395" i="4"/>
  <c r="I395" i="4" s="1"/>
  <c r="H381" i="4"/>
  <c r="I381" i="4" s="1"/>
  <c r="H380" i="4"/>
  <c r="I380" i="4" s="1"/>
  <c r="H379" i="4"/>
  <c r="I379" i="4" s="1"/>
  <c r="H378" i="4"/>
  <c r="I378" i="4" s="1"/>
  <c r="H372" i="4"/>
  <c r="I372" i="4" s="1"/>
  <c r="H371" i="4"/>
  <c r="I371" i="4" s="1"/>
  <c r="H370" i="4"/>
  <c r="I370" i="4" s="1"/>
  <c r="H369" i="4"/>
  <c r="I369" i="4" s="1"/>
  <c r="H367" i="4"/>
  <c r="I367" i="4" s="1"/>
  <c r="H366" i="4"/>
  <c r="I366" i="4" s="1"/>
  <c r="H365" i="4"/>
  <c r="I365" i="4" s="1"/>
  <c r="H364" i="4"/>
  <c r="I364" i="4" s="1"/>
  <c r="H363" i="4"/>
  <c r="I363" i="4" s="1"/>
  <c r="H362" i="4"/>
  <c r="I362" i="4" s="1"/>
  <c r="H361" i="4"/>
  <c r="I361" i="4" s="1"/>
  <c r="H360" i="4"/>
  <c r="I360" i="4" s="1"/>
  <c r="H359" i="4"/>
  <c r="I359" i="4" s="1"/>
  <c r="H358" i="4"/>
  <c r="I358" i="4" s="1"/>
  <c r="H357" i="4"/>
  <c r="I357" i="4" s="1"/>
  <c r="H356" i="4"/>
  <c r="I356" i="4" s="1"/>
  <c r="H355" i="4"/>
  <c r="I355" i="4" s="1"/>
  <c r="H354" i="4"/>
  <c r="I354" i="4" s="1"/>
  <c r="H353" i="4"/>
  <c r="I353" i="4" s="1"/>
  <c r="H352" i="4"/>
  <c r="I352" i="4" s="1"/>
  <c r="H351" i="4"/>
  <c r="I351" i="4" s="1"/>
  <c r="H350" i="4"/>
  <c r="I350" i="4" s="1"/>
  <c r="H348" i="4"/>
  <c r="H346" i="4"/>
  <c r="I346" i="4" s="1"/>
  <c r="H343" i="4"/>
  <c r="I343" i="4" s="1"/>
  <c r="H342" i="4"/>
  <c r="I342" i="4" s="1"/>
  <c r="H341" i="4"/>
  <c r="I341" i="4" s="1"/>
  <c r="H340" i="4"/>
  <c r="I340" i="4" s="1"/>
  <c r="H339" i="4"/>
  <c r="I339" i="4" s="1"/>
  <c r="H338" i="4"/>
  <c r="I338" i="4" s="1"/>
  <c r="H336" i="4"/>
  <c r="I336" i="4" s="1"/>
  <c r="H335" i="4"/>
  <c r="I335" i="4" s="1"/>
  <c r="H334" i="4"/>
  <c r="I334" i="4" s="1"/>
  <c r="H333" i="4"/>
  <c r="I333" i="4" s="1"/>
  <c r="H332" i="4"/>
  <c r="I332" i="4" s="1"/>
  <c r="H331" i="4"/>
  <c r="I331" i="4" s="1"/>
  <c r="H330" i="4"/>
  <c r="I330" i="4" s="1"/>
  <c r="H329" i="4"/>
  <c r="I329" i="4" s="1"/>
  <c r="H328" i="4"/>
  <c r="I328" i="4" s="1"/>
  <c r="H327" i="4"/>
  <c r="I327" i="4" s="1"/>
  <c r="H326" i="4"/>
  <c r="I326" i="4" s="1"/>
  <c r="H325" i="4"/>
  <c r="I325" i="4" s="1"/>
  <c r="H324" i="4"/>
  <c r="I324" i="4" s="1"/>
  <c r="H323" i="4"/>
  <c r="I323" i="4" s="1"/>
  <c r="H322" i="4"/>
  <c r="I322" i="4" s="1"/>
  <c r="H320" i="4"/>
  <c r="I320" i="4" s="1"/>
  <c r="H319" i="4"/>
  <c r="I319" i="4" s="1"/>
  <c r="H318" i="4"/>
  <c r="I318" i="4" s="1"/>
  <c r="H317" i="4"/>
  <c r="I317" i="4" s="1"/>
  <c r="H316" i="4"/>
  <c r="I316" i="4" s="1"/>
  <c r="H314" i="4"/>
  <c r="I314" i="4" s="1"/>
  <c r="H313" i="4"/>
  <c r="I313" i="4" s="1"/>
  <c r="H312" i="4"/>
  <c r="I312" i="4" s="1"/>
  <c r="H311" i="4"/>
  <c r="I311" i="4" s="1"/>
  <c r="H310" i="4"/>
  <c r="I310" i="4" s="1"/>
  <c r="H308" i="4"/>
  <c r="I308" i="4" s="1"/>
  <c r="H307" i="4"/>
  <c r="I307" i="4" s="1"/>
  <c r="H306" i="4"/>
  <c r="I306" i="4" s="1"/>
  <c r="H305" i="4"/>
  <c r="I305" i="4" s="1"/>
  <c r="H304" i="4"/>
  <c r="I304" i="4" s="1"/>
  <c r="H303" i="4"/>
  <c r="I303" i="4" s="1"/>
  <c r="H302" i="4"/>
  <c r="I302" i="4" s="1"/>
  <c r="H301" i="4"/>
  <c r="I301" i="4" s="1"/>
  <c r="H300" i="4"/>
  <c r="I300" i="4" s="1"/>
  <c r="H299" i="4"/>
  <c r="I299" i="4" s="1"/>
  <c r="H298" i="4"/>
  <c r="I298" i="4" s="1"/>
  <c r="H296" i="4"/>
  <c r="I296" i="4" s="1"/>
  <c r="H295" i="4"/>
  <c r="I295" i="4" s="1"/>
  <c r="H294" i="4"/>
  <c r="I294" i="4" s="1"/>
  <c r="H293" i="4"/>
  <c r="I293" i="4" s="1"/>
  <c r="H292" i="4"/>
  <c r="I292" i="4" s="1"/>
  <c r="H291" i="4"/>
  <c r="I291" i="4" s="1"/>
  <c r="H290" i="4"/>
  <c r="I290" i="4" s="1"/>
  <c r="H289" i="4"/>
  <c r="I289" i="4" s="1"/>
  <c r="H288" i="4"/>
  <c r="I288" i="4" s="1"/>
  <c r="H287" i="4"/>
  <c r="I287" i="4" s="1"/>
  <c r="H286" i="4"/>
  <c r="I286" i="4" s="1"/>
  <c r="H284" i="4"/>
  <c r="I284" i="4" s="1"/>
  <c r="H283" i="4"/>
  <c r="I283" i="4" s="1"/>
  <c r="H282" i="4"/>
  <c r="I282" i="4" s="1"/>
  <c r="H281" i="4"/>
  <c r="I281" i="4" s="1"/>
  <c r="H280" i="4"/>
  <c r="I280" i="4" s="1"/>
  <c r="H279" i="4"/>
  <c r="I279" i="4" s="1"/>
  <c r="H277" i="4"/>
  <c r="I277" i="4" s="1"/>
  <c r="H273" i="4"/>
  <c r="I273" i="4" s="1"/>
  <c r="H271" i="4"/>
  <c r="I271" i="4" s="1"/>
  <c r="H270" i="4"/>
  <c r="I270" i="4" s="1"/>
  <c r="H269" i="4"/>
  <c r="I269" i="4" s="1"/>
  <c r="H268" i="4"/>
  <c r="I268" i="4" s="1"/>
  <c r="H267" i="4"/>
  <c r="I267" i="4" s="1"/>
  <c r="H266" i="4"/>
  <c r="I266" i="4" s="1"/>
  <c r="H265" i="4"/>
  <c r="I265" i="4" s="1"/>
  <c r="H264" i="4"/>
  <c r="I264" i="4" s="1"/>
  <c r="H263" i="4"/>
  <c r="I263" i="4" s="1"/>
  <c r="H262" i="4"/>
  <c r="I262" i="4" s="1"/>
  <c r="H261" i="4"/>
  <c r="I261" i="4" s="1"/>
  <c r="H260" i="4"/>
  <c r="I260" i="4" s="1"/>
  <c r="H259" i="4"/>
  <c r="I259" i="4" s="1"/>
  <c r="H258" i="4"/>
  <c r="I258" i="4" s="1"/>
  <c r="H256" i="4"/>
  <c r="I256" i="4" s="1"/>
  <c r="H255" i="4"/>
  <c r="I255" i="4" s="1"/>
  <c r="H254" i="4"/>
  <c r="I254" i="4" s="1"/>
  <c r="H253" i="4"/>
  <c r="I253" i="4" s="1"/>
  <c r="H252" i="4"/>
  <c r="I252" i="4" s="1"/>
  <c r="H250" i="4"/>
  <c r="I250" i="4" s="1"/>
  <c r="H249" i="4"/>
  <c r="I249" i="4" s="1"/>
  <c r="H248" i="4"/>
  <c r="I248" i="4" s="1"/>
  <c r="H247" i="4"/>
  <c r="I247" i="4" s="1"/>
  <c r="H246" i="4"/>
  <c r="I246" i="4" s="1"/>
  <c r="H245" i="4"/>
  <c r="I245" i="4" s="1"/>
  <c r="H243" i="4"/>
  <c r="I243" i="4" s="1"/>
  <c r="H242" i="4"/>
  <c r="I242" i="4" s="1"/>
  <c r="H241" i="4"/>
  <c r="I241" i="4" s="1"/>
  <c r="H240" i="4"/>
  <c r="I240" i="4" s="1"/>
  <c r="H239" i="4"/>
  <c r="I239" i="4" s="1"/>
  <c r="H238" i="4"/>
  <c r="I238" i="4" s="1"/>
  <c r="H237" i="4"/>
  <c r="I237" i="4" s="1"/>
  <c r="H236" i="4"/>
  <c r="I236" i="4" s="1"/>
  <c r="H235" i="4"/>
  <c r="I235" i="4" s="1"/>
  <c r="H234" i="4"/>
  <c r="I234" i="4" s="1"/>
  <c r="H233" i="4"/>
  <c r="I233" i="4" s="1"/>
  <c r="H232" i="4"/>
  <c r="I232" i="4" s="1"/>
  <c r="H230" i="4"/>
  <c r="I230" i="4" s="1"/>
  <c r="H229" i="4"/>
  <c r="I229" i="4" s="1"/>
  <c r="H228" i="4"/>
  <c r="I228" i="4" s="1"/>
  <c r="H227" i="4"/>
  <c r="I227" i="4" s="1"/>
  <c r="H225" i="4"/>
  <c r="I225" i="4" s="1"/>
  <c r="H224" i="4"/>
  <c r="I224" i="4" s="1"/>
  <c r="H223" i="4"/>
  <c r="I223" i="4" s="1"/>
  <c r="H222" i="4"/>
  <c r="I222" i="4" s="1"/>
  <c r="H221" i="4"/>
  <c r="I221" i="4" s="1"/>
  <c r="H220" i="4"/>
  <c r="I220" i="4" s="1"/>
  <c r="H218" i="4"/>
  <c r="I218" i="4" s="1"/>
  <c r="H217" i="4"/>
  <c r="I217" i="4" s="1"/>
  <c r="H216" i="4"/>
  <c r="I216" i="4" s="1"/>
  <c r="H214" i="4"/>
  <c r="I214" i="4" s="1"/>
  <c r="H213" i="4"/>
  <c r="I213" i="4" s="1"/>
  <c r="H212" i="4"/>
  <c r="I212" i="4" s="1"/>
  <c r="H211" i="4"/>
  <c r="I211" i="4" s="1"/>
  <c r="H210" i="4"/>
  <c r="I210" i="4" s="1"/>
  <c r="H209" i="4"/>
  <c r="I209" i="4" s="1"/>
  <c r="H207" i="4"/>
  <c r="I207" i="4" s="1"/>
  <c r="H206" i="4"/>
  <c r="I206" i="4" s="1"/>
  <c r="H205" i="4"/>
  <c r="I205" i="4" s="1"/>
  <c r="H204" i="4"/>
  <c r="I204" i="4" s="1"/>
  <c r="H203" i="4"/>
  <c r="I203" i="4" s="1"/>
  <c r="H202" i="4"/>
  <c r="I202" i="4" s="1"/>
  <c r="H201" i="4"/>
  <c r="I201" i="4" s="1"/>
  <c r="H200" i="4"/>
  <c r="I200" i="4" s="1"/>
  <c r="H199" i="4"/>
  <c r="I199" i="4" s="1"/>
  <c r="H198" i="4"/>
  <c r="I198" i="4" s="1"/>
  <c r="H197" i="4"/>
  <c r="I197" i="4" s="1"/>
  <c r="H196" i="4"/>
  <c r="I196" i="4" s="1"/>
  <c r="H195" i="4"/>
  <c r="I195" i="4" s="1"/>
  <c r="H194" i="4"/>
  <c r="I194" i="4" s="1"/>
  <c r="H193" i="4"/>
  <c r="I193" i="4" s="1"/>
  <c r="H192" i="4"/>
  <c r="I192" i="4" s="1"/>
  <c r="H191" i="4"/>
  <c r="I191" i="4" s="1"/>
  <c r="H190" i="4"/>
  <c r="I190" i="4" s="1"/>
  <c r="H189" i="4"/>
  <c r="I189" i="4" s="1"/>
  <c r="H187" i="4"/>
  <c r="I187" i="4" s="1"/>
  <c r="H186" i="4"/>
  <c r="I186" i="4" s="1"/>
  <c r="H185" i="4"/>
  <c r="I185" i="4" s="1"/>
  <c r="H184" i="4"/>
  <c r="I184" i="4" s="1"/>
  <c r="H183" i="4"/>
  <c r="I183" i="4" s="1"/>
  <c r="H182" i="4"/>
  <c r="I182" i="4" s="1"/>
  <c r="H181" i="4"/>
  <c r="I181" i="4" s="1"/>
  <c r="H180" i="4"/>
  <c r="I180" i="4" s="1"/>
  <c r="H179" i="4"/>
  <c r="I179" i="4" s="1"/>
  <c r="H178" i="4"/>
  <c r="I178" i="4" s="1"/>
  <c r="H177" i="4"/>
  <c r="I177" i="4" s="1"/>
  <c r="H172" i="4"/>
  <c r="I172" i="4" s="1"/>
  <c r="H170" i="4"/>
  <c r="I170" i="4" s="1"/>
  <c r="H169" i="4"/>
  <c r="I169" i="4" s="1"/>
  <c r="H168" i="4"/>
  <c r="I168" i="4" s="1"/>
  <c r="H164" i="4"/>
  <c r="I164" i="4" s="1"/>
  <c r="H163" i="4"/>
  <c r="I163" i="4" s="1"/>
  <c r="H162" i="4"/>
  <c r="I162" i="4" s="1"/>
  <c r="H161" i="4"/>
  <c r="I161" i="4" s="1"/>
  <c r="H160" i="4"/>
  <c r="I160" i="4" s="1"/>
  <c r="H159" i="4"/>
  <c r="I159" i="4" s="1"/>
  <c r="H156" i="4"/>
  <c r="I156" i="4" s="1"/>
  <c r="H155" i="4"/>
  <c r="I155" i="4" s="1"/>
  <c r="H154" i="4"/>
  <c r="I154" i="4" s="1"/>
  <c r="H152" i="4"/>
  <c r="I152" i="4" s="1"/>
  <c r="H151" i="4"/>
  <c r="I151" i="4" s="1"/>
  <c r="H150" i="4"/>
  <c r="I150" i="4" s="1"/>
  <c r="H149" i="4"/>
  <c r="I149" i="4" s="1"/>
  <c r="H148" i="4"/>
  <c r="I148" i="4" s="1"/>
  <c r="H147" i="4"/>
  <c r="I147" i="4" s="1"/>
  <c r="H145" i="4"/>
  <c r="I145" i="4" s="1"/>
  <c r="H144" i="4"/>
  <c r="I144" i="4" s="1"/>
  <c r="H143" i="4"/>
  <c r="I143" i="4" s="1"/>
  <c r="H140" i="4"/>
  <c r="I140" i="4" s="1"/>
  <c r="H139" i="4"/>
  <c r="I139" i="4" s="1"/>
  <c r="H138" i="4"/>
  <c r="I138" i="4" s="1"/>
  <c r="H137" i="4"/>
  <c r="I137" i="4" s="1"/>
  <c r="H136" i="4"/>
  <c r="I136" i="4" s="1"/>
  <c r="H135" i="4"/>
  <c r="I135" i="4" s="1"/>
  <c r="H134" i="4"/>
  <c r="I134" i="4" s="1"/>
  <c r="H133" i="4"/>
  <c r="I133" i="4" s="1"/>
  <c r="H131" i="4"/>
  <c r="I131" i="4" s="1"/>
  <c r="H130" i="4"/>
  <c r="I130" i="4" s="1"/>
  <c r="H129" i="4"/>
  <c r="I129" i="4" s="1"/>
  <c r="H128" i="4"/>
  <c r="I128" i="4" s="1"/>
  <c r="H127" i="4"/>
  <c r="I127" i="4" s="1"/>
  <c r="H126" i="4"/>
  <c r="I126" i="4" s="1"/>
  <c r="H124" i="4"/>
  <c r="I124" i="4" s="1"/>
  <c r="H123" i="4"/>
  <c r="I123" i="4" s="1"/>
  <c r="H122" i="4"/>
  <c r="I122" i="4" s="1"/>
  <c r="H121" i="4"/>
  <c r="I121" i="4" s="1"/>
  <c r="H120" i="4"/>
  <c r="I120" i="4" s="1"/>
  <c r="H119" i="4"/>
  <c r="I119" i="4" s="1"/>
  <c r="H118" i="4"/>
  <c r="I118" i="4" s="1"/>
  <c r="H117" i="4"/>
  <c r="I117" i="4" s="1"/>
  <c r="H116" i="4"/>
  <c r="I116" i="4" s="1"/>
  <c r="H115" i="4"/>
  <c r="I115" i="4" s="1"/>
  <c r="H113" i="4"/>
  <c r="I113" i="4" s="1"/>
  <c r="H111" i="4"/>
  <c r="I111" i="4" s="1"/>
  <c r="H110" i="4"/>
  <c r="I110" i="4" s="1"/>
  <c r="H109" i="4"/>
  <c r="I109" i="4" s="1"/>
  <c r="H108" i="4"/>
  <c r="I108" i="4" s="1"/>
  <c r="H107" i="4"/>
  <c r="I107" i="4" s="1"/>
  <c r="H105" i="4"/>
  <c r="I105" i="4" s="1"/>
  <c r="H104" i="4"/>
  <c r="I104" i="4" s="1"/>
  <c r="H103" i="4"/>
  <c r="I103" i="4" s="1"/>
  <c r="H102" i="4"/>
  <c r="I102" i="4" s="1"/>
  <c r="H90" i="4"/>
  <c r="I90" i="4" s="1"/>
  <c r="H89" i="4"/>
  <c r="I89" i="4" s="1"/>
  <c r="H88" i="4"/>
  <c r="I88" i="4" s="1"/>
  <c r="H87" i="4"/>
  <c r="I87" i="4" s="1"/>
  <c r="H85" i="4"/>
  <c r="I85" i="4" s="1"/>
  <c r="H84" i="4"/>
  <c r="I84" i="4" s="1"/>
  <c r="H82" i="4"/>
  <c r="I82" i="4" s="1"/>
  <c r="H81" i="4"/>
  <c r="I81" i="4" s="1"/>
  <c r="H80" i="4"/>
  <c r="I80" i="4" s="1"/>
  <c r="H79" i="4"/>
  <c r="I79" i="4" s="1"/>
  <c r="H78" i="4"/>
  <c r="I78" i="4" s="1"/>
  <c r="H76" i="4"/>
  <c r="I76" i="4" s="1"/>
  <c r="H75" i="4"/>
  <c r="I75" i="4" s="1"/>
  <c r="H74" i="4"/>
  <c r="I74" i="4" s="1"/>
  <c r="H73" i="4"/>
  <c r="I73" i="4" s="1"/>
  <c r="H72" i="4"/>
  <c r="I72" i="4" s="1"/>
  <c r="H71" i="4"/>
  <c r="I71" i="4" s="1"/>
  <c r="H70" i="4"/>
  <c r="I70" i="4" s="1"/>
  <c r="H69" i="4"/>
  <c r="I69" i="4" s="1"/>
  <c r="H68" i="4"/>
  <c r="I68" i="4" s="1"/>
  <c r="H67" i="4"/>
  <c r="I67" i="4" s="1"/>
  <c r="H66" i="4"/>
  <c r="I66" i="4" s="1"/>
  <c r="H65" i="4"/>
  <c r="I65" i="4" s="1"/>
  <c r="H64" i="4"/>
  <c r="I64" i="4" s="1"/>
  <c r="H63" i="4"/>
  <c r="I63" i="4" s="1"/>
  <c r="H61" i="4"/>
  <c r="I61" i="4" s="1"/>
  <c r="H60" i="4"/>
  <c r="I60" i="4" s="1"/>
  <c r="H59" i="4"/>
  <c r="I59" i="4" s="1"/>
  <c r="H7" i="4"/>
  <c r="I7" i="4" s="1"/>
  <c r="H6" i="4"/>
  <c r="I6" i="4" s="1"/>
  <c r="H5" i="4"/>
  <c r="I5" i="4" s="1"/>
  <c r="I348" i="4" l="1"/>
</calcChain>
</file>

<file path=xl/sharedStrings.xml><?xml version="1.0" encoding="utf-8"?>
<sst xmlns="http://schemas.openxmlformats.org/spreadsheetml/2006/main" count="4053" uniqueCount="1548">
  <si>
    <t>Código</t>
  </si>
  <si>
    <t>Descripción</t>
  </si>
  <si>
    <t>*PD</t>
  </si>
  <si>
    <t>Categoría</t>
  </si>
  <si>
    <t>NOTAS</t>
  </si>
  <si>
    <t>Descuento</t>
  </si>
  <si>
    <t>Neto</t>
  </si>
  <si>
    <t>CENTRAL ANALÓGICA AM-8200</t>
  </si>
  <si>
    <t>PD</t>
  </si>
  <si>
    <t>NOT-F</t>
  </si>
  <si>
    <t>CENTRAL ANALÓGICA ID60</t>
  </si>
  <si>
    <t>002-456-001</t>
  </si>
  <si>
    <t>Central analógica de 1 lazo compatible con la serie 500, 700, NFX, VIEW y SMART 4. </t>
  </si>
  <si>
    <t>002-450-001</t>
  </si>
  <si>
    <t>Panel repetidor para las centrales analógicas ID50/60.</t>
  </si>
  <si>
    <t>020-553</t>
  </si>
  <si>
    <t xml:space="preserve">Tarjeta de comunicación RS485 para repetidores remotos IDR2A. </t>
  </si>
  <si>
    <t>CENTRALES ANALÓGICAS ID3000</t>
  </si>
  <si>
    <t>ID3004-2-001</t>
  </si>
  <si>
    <t>Kit para montaje de sistema ID3000 con 2 lazos ampliable a 4 cabina  estándar 3Amp.</t>
  </si>
  <si>
    <t>ID3004-4-001</t>
  </si>
  <si>
    <t>Kit para montaje de sistema ID3000 con 4 lazos cabina  estándar 3Amp.</t>
  </si>
  <si>
    <t>ID3008-4-001</t>
  </si>
  <si>
    <t>Kit para montaje de sistema ID3000 con 4 lazos ampliable a 8 cabina grande 7Amp.</t>
  </si>
  <si>
    <t>ID3008-6-001</t>
  </si>
  <si>
    <t>Kit para montaje de sistema ID3000 con 6 lazos ampliable a 8 cabina grande 7Amp.</t>
  </si>
  <si>
    <t>ID3008-8-001</t>
  </si>
  <si>
    <t>Kit para montaje de sistema ID3000 con 8 lazos cabina grande 7Amp.</t>
  </si>
  <si>
    <t>020-538-001</t>
  </si>
  <si>
    <t>Equipamiento básico para sistemas ID3000 incluye 2 lazos analógicos ampliables a 8.</t>
  </si>
  <si>
    <t>020-588</t>
  </si>
  <si>
    <t>Tarjeta estándar de 2 lazos analógicos direccionables.</t>
  </si>
  <si>
    <t>020-549</t>
  </si>
  <si>
    <t>Tarjeta de 2 lazos analógicos direccionables con microprocesador incorporado.</t>
  </si>
  <si>
    <t>020-478</t>
  </si>
  <si>
    <t>Tarjeta  de comunicación serie RS232, opto aislada para las centrales de la serie ID3000.</t>
  </si>
  <si>
    <t>020-648</t>
  </si>
  <si>
    <t xml:space="preserve">Fuente de alimentación 3A para el sistema ID3000.  </t>
  </si>
  <si>
    <t>020-579</t>
  </si>
  <si>
    <t>Fuente de alimentación 4,5 o 7A para el sistema ID3000.</t>
  </si>
  <si>
    <t>020-543</t>
  </si>
  <si>
    <t>Módulo convertidor de tensión para fuente de alimentación 020-579</t>
  </si>
  <si>
    <t>002-452-001</t>
  </si>
  <si>
    <t>Panel repetidor remoto para las centrales de la serie ID3000.</t>
  </si>
  <si>
    <t>020-479</t>
  </si>
  <si>
    <t>Tarjeta de comunicación RS485 para la central ID3000.</t>
  </si>
  <si>
    <t>ACCESORIOS SISTEMAS  ANALÓGICOS</t>
  </si>
  <si>
    <t>UCIP-GPRS</t>
  </si>
  <si>
    <t>Módulo de comunicaciones CRA con conexión IP/GPRS/SMS.</t>
  </si>
  <si>
    <t>COM-2</t>
  </si>
  <si>
    <t>UCIP</t>
  </si>
  <si>
    <t>Módulo de comunicaciones CRA con conexión IP.</t>
  </si>
  <si>
    <t>UCIP-MODBUS</t>
  </si>
  <si>
    <t>Nuevo</t>
  </si>
  <si>
    <t>SMBT</t>
  </si>
  <si>
    <t>Caja plástica de superficie para UCIP y UCIP/GPRS</t>
  </si>
  <si>
    <t>COM-1</t>
  </si>
  <si>
    <t>POL-200-TS</t>
  </si>
  <si>
    <t>Herramienta portátil de diagnóstico y mantenimiento para lazo analógico con pantalla táctil.</t>
  </si>
  <si>
    <t>RED DE CENTRALES ANALÓGICAS</t>
  </si>
  <si>
    <t>020-647</t>
  </si>
  <si>
    <r>
      <t>Tarjeta para conectar las centrales ID3000 con la red ID</t>
    </r>
    <r>
      <rPr>
        <vertAlign val="superscript"/>
        <sz val="10"/>
        <rFont val="Arial"/>
        <family val="2"/>
      </rPr>
      <t>2</t>
    </r>
    <r>
      <rPr>
        <sz val="10"/>
        <rFont val="Arial"/>
        <family val="2"/>
      </rPr>
      <t>net mediante par trenzado.</t>
    </r>
  </si>
  <si>
    <t>020-643</t>
  </si>
  <si>
    <r>
      <t>Tarjeta para conectar las centrales ID3000 con la red ID</t>
    </r>
    <r>
      <rPr>
        <vertAlign val="superscript"/>
        <sz val="10"/>
        <rFont val="Arial"/>
        <family val="2"/>
      </rPr>
      <t>2</t>
    </r>
    <r>
      <rPr>
        <sz val="10"/>
        <rFont val="Arial"/>
        <family val="2"/>
      </rPr>
      <t>net mediante fibra óptica multimodo.</t>
    </r>
  </si>
  <si>
    <t>GESTIÓN GRÁFICA Y COMUNICACIONES</t>
  </si>
  <si>
    <t>TG-BASE</t>
  </si>
  <si>
    <t>Llave USB libre de licencias, par uso del programa de gestión gráfica. Debe solicitarse junto a TG-C y/o TG-PLUS.</t>
  </si>
  <si>
    <t>Software</t>
  </si>
  <si>
    <t>TG-C</t>
  </si>
  <si>
    <t>TG-PLUS</t>
  </si>
  <si>
    <t>TG-IP1-SEC</t>
  </si>
  <si>
    <t>Servidor de puerto RS232/422/TCP/UDP para la conexión de centrales con terminales TG y encriptación AES128.</t>
  </si>
  <si>
    <t>DETECTORES ANALÓGICOS</t>
  </si>
  <si>
    <t>NFXI-TDIFF</t>
  </si>
  <si>
    <t>Detector térmico termovelocimétrico con aislador incorporado, color blanco.</t>
  </si>
  <si>
    <t>NFXI-TFIX58</t>
  </si>
  <si>
    <t>Detector térmico de 58ºC con aislador incorporado, color blanco.</t>
  </si>
  <si>
    <t>NFXI-TFIX78</t>
  </si>
  <si>
    <t>Detector térmico de alta temperatura 78ºC con aislador incorporado, color blanco.</t>
  </si>
  <si>
    <t>NFXI-OPT</t>
  </si>
  <si>
    <t>Detector óptico de humo con aislador incorporado, color blanco.</t>
  </si>
  <si>
    <t>NFXI-SMT2</t>
  </si>
  <si>
    <t>Detector óptico-térmico con aislador incorporado, color blanco.</t>
  </si>
  <si>
    <t>NFXI-SMT3</t>
  </si>
  <si>
    <t>Multi-sensor óptico, térmico e infrarrojos con aislador incorporado, color blanco.</t>
  </si>
  <si>
    <t>IRX-751CTEM-W</t>
  </si>
  <si>
    <t>Multi-sensor óptico, térmico, infrarrojos y CO (SMART 4), color blanco.</t>
  </si>
  <si>
    <t>NFXI-VIEW</t>
  </si>
  <si>
    <t>Detector óptico de humo con cámara óptica de sensibilidad extremadamente alta (VIEW), color blanco.</t>
  </si>
  <si>
    <t>72051EI</t>
  </si>
  <si>
    <t>ACCESORIOS DE DETECTORES ANALÓGICOS</t>
  </si>
  <si>
    <t>B501AP</t>
  </si>
  <si>
    <t>Base blanca estándar de superficie para detectores de la serie NFX.</t>
  </si>
  <si>
    <t>B524HTR-W</t>
  </si>
  <si>
    <t>Base blanca estándar con calefactor para detectores NFX.</t>
  </si>
  <si>
    <t>BA1AP</t>
  </si>
  <si>
    <t>Adaptador blanco de base B501AP para tubos de 18 Y 20mm. También en color marfil (-IV)</t>
  </si>
  <si>
    <t>SMK400AP</t>
  </si>
  <si>
    <t>Zócalo blanco de superficie para tubo de hasta 22mm diámetro exterior. También en color marfil (-IV)</t>
  </si>
  <si>
    <t>WB-1AP</t>
  </si>
  <si>
    <t>Zócalo blanco de superficie anti humedad. Disponible también en color marfil (-IV)</t>
  </si>
  <si>
    <t>RMK400AP</t>
  </si>
  <si>
    <t>Accesorio para empotrar bases de la serie NFXI en falso techo. Disponible también en color marfil (-IV)</t>
  </si>
  <si>
    <t>INDICATOR</t>
  </si>
  <si>
    <t>INDIC-INC</t>
  </si>
  <si>
    <t>Indicador de acción remoto incorporado en el techo</t>
  </si>
  <si>
    <t>F-ROND</t>
  </si>
  <si>
    <t>Arandela de policarbonato ABS bicolor blanco / plata para repetidor óptico INDIC-INC.</t>
  </si>
  <si>
    <t>INDIC-PAV</t>
  </si>
  <si>
    <t>Indicador de acción remoto incorporado en el suelo</t>
  </si>
  <si>
    <t>DETECTORES ANALÓGICOS DE CONDUCTO</t>
  </si>
  <si>
    <t>DNRE</t>
  </si>
  <si>
    <t>DST1</t>
  </si>
  <si>
    <t xml:space="preserve">Tubo de aspiración metálico para conductos de hasta 30cm de ancho. </t>
  </si>
  <si>
    <t>DST1.5</t>
  </si>
  <si>
    <t xml:space="preserve">Tubo de aspiración metálico para conductos entre 30cm y 60cm de ancho. </t>
  </si>
  <si>
    <t>DST3</t>
  </si>
  <si>
    <t xml:space="preserve">Tubo de aspiración metálico para conductos entre 60cm y 120cm de ancho.  </t>
  </si>
  <si>
    <t>DST5</t>
  </si>
  <si>
    <t xml:space="preserve">Tubo de aspiración metálico para conductos entre 120cm y 240cm de ancho </t>
  </si>
  <si>
    <t>DST10</t>
  </si>
  <si>
    <t xml:space="preserve">Tubo de aspiración metálico para conductos entre 240cm y 360cm de ancho. </t>
  </si>
  <si>
    <t>DETECTORES LINEALES ANALÓGICOS</t>
  </si>
  <si>
    <t>NFXI-BEAM-40-E</t>
  </si>
  <si>
    <t>Barrera analógica de detección de humo por reflexión de haz de luz infrarroja. Capacidad máxima 40 m.</t>
  </si>
  <si>
    <t>NFXI-BEAM-E</t>
  </si>
  <si>
    <t>Barrera analógica de detección de humo por reflexión de haz de luz infrarroja. Capacidad máxima 70 m.</t>
  </si>
  <si>
    <t>NFXI-BEAM-TE</t>
  </si>
  <si>
    <t>Barrera analógica idéntica a la NFXI-BEAM-E con función de prueba de sensibilidad integrada. Capacidad máxima 70 m.</t>
  </si>
  <si>
    <t>6500-LRK</t>
  </si>
  <si>
    <t xml:space="preserve">Kit de largo alcance de tres reflectores para 70 a 100 metros. </t>
  </si>
  <si>
    <t>6500-SMK</t>
  </si>
  <si>
    <t xml:space="preserve">Kit para montaje en superficie de NFXI-BEAM/6500RE para permitir la entrada del cable por el lateral. </t>
  </si>
  <si>
    <t>6500-MMK</t>
  </si>
  <si>
    <t>Soporte metálico negro para montaje múltiple de NFXI-BEAM-E/6500RE en techos o paredes oblicuas.</t>
  </si>
  <si>
    <t>RTS151 KIT</t>
  </si>
  <si>
    <t>Estación de Prueba para Barrera de humos con prueba mecánica 6500RSE,NFXI-BEAM-TE u OSID.</t>
  </si>
  <si>
    <t>PULSADORES ANALÓGICOS</t>
  </si>
  <si>
    <t>W5A-RP02SG-N026-41</t>
  </si>
  <si>
    <t>Pulsador de alarma IP67 con aislador de cortocircuitos incorporado.</t>
  </si>
  <si>
    <t>PS031W</t>
  </si>
  <si>
    <t>Caja para montaje en superficie para los pulsadores de la serie KAC.</t>
  </si>
  <si>
    <t>SUS758</t>
  </si>
  <si>
    <t>Paquete de 10 unidades de cristales de recambio para pulsadores de la serie KAC.</t>
  </si>
  <si>
    <t>SC070</t>
  </si>
  <si>
    <t>Paquete de 10 llaves de recambio.</t>
  </si>
  <si>
    <t>PS230</t>
  </si>
  <si>
    <t xml:space="preserve">Paquete de 10 plásticos flexibles de recambio para pulsadores rearmables de serie KAC. </t>
  </si>
  <si>
    <t>PS200</t>
  </si>
  <si>
    <t>Tapa de plástico transparente de recambio para pulsadores de la serie KAC.</t>
  </si>
  <si>
    <t>MCP-PLEX</t>
  </si>
  <si>
    <t>Panel indicador de la ubicación del pulsador de alarma manual en Plexiglás conforme ISO7010 contiene 5 unidades</t>
  </si>
  <si>
    <t>MCP-METAL</t>
  </si>
  <si>
    <t>Panel indicador de la ubicación del pulsador de alarma manual en formato metálico conforme ISO7010 contiene 5 unidades</t>
  </si>
  <si>
    <t>MÓDULOS ANALÓGICOS</t>
  </si>
  <si>
    <t>NFX-MM1M</t>
  </si>
  <si>
    <t>Micro módulo monitor de 1 circuito de entrada. Protocolos CLIP y OPAL.</t>
  </si>
  <si>
    <t>Módulo monitor direccionable con 1 entrada supervisada. Protocolos CLIP y OPAL.</t>
  </si>
  <si>
    <t>Módulo monitor direccionable con 2 entradas supervisadas. Protocolos CLIP y OPAL.</t>
  </si>
  <si>
    <t>Módulo monitor con 1 entrada supervisada para detectores de seguridad intrínseca. Protocolos CLIP y OPAL.</t>
  </si>
  <si>
    <t>Módulo monitor con 1 circuito de entrada supervisada para detectores convencionales. Protocolos CLIP y OPAL.</t>
  </si>
  <si>
    <t>Módulo de control direccionable de 1 salida supervisada con RFL o en forma relé. Protocolos CLIP y OPAL.</t>
  </si>
  <si>
    <t>Módulo de control direccionable 240Vca para montaje en superficie. Protocolos CLIP y OPAL.</t>
  </si>
  <si>
    <t>Módulo monitor y de control direccionable de 2 entradas supervisadas y 1 salida de relé. Protocolos CLIP y OPAL.</t>
  </si>
  <si>
    <t>IIG4N</t>
  </si>
  <si>
    <t>Módulo con 4 entradas para señales de 4-20 mA de detectores de gases. Ocupa 12 direcciones. Protocolo CLIP.</t>
  </si>
  <si>
    <t>M200SMB</t>
  </si>
  <si>
    <t>Caja para montaje en superficie de 1 módulo de la serie M700.</t>
  </si>
  <si>
    <t>SMB6-V0</t>
  </si>
  <si>
    <t>Caja en ABS y características ignífugas V0 para un máximo de 6 módulos de la serie M700.</t>
  </si>
  <si>
    <t>NFXI-MM10</t>
  </si>
  <si>
    <t>Módulo monitor direccionable con 10 entradas supervisadas. Protocolos CLIP y OPAL.</t>
  </si>
  <si>
    <t>NFXI-RM6</t>
  </si>
  <si>
    <t>Módulo de control direccionable con 6 salidas en forma relé NA/NC. Protocolos CLIP y OPAL.</t>
  </si>
  <si>
    <t>ITAC</t>
  </si>
  <si>
    <t>DISPOSITIVOS ÓPTICO-ACÚSTICOS ANALÓGICOS</t>
  </si>
  <si>
    <t>WSO-PR-I02</t>
  </si>
  <si>
    <t>Sirena direccionable de color rojo y aislador incorporado</t>
  </si>
  <si>
    <t>WSS-PC-I02</t>
  </si>
  <si>
    <t>Sirena direccionable con flash transparente y aislador incorporado</t>
  </si>
  <si>
    <t>WST-PC-I02</t>
  </si>
  <si>
    <t>Flash transparente direccionable con aislador incorporado. Categoría O</t>
  </si>
  <si>
    <t>BSO-PP-I02</t>
  </si>
  <si>
    <t>Sirena direccionable integrada en base de detector, blanca c/aislador</t>
  </si>
  <si>
    <t>DSS-PC-I02</t>
  </si>
  <si>
    <t>Sirena con flash direccionable integrada en base de detector, blanca c/aislador. Categoría O</t>
  </si>
  <si>
    <t>BRR</t>
  </si>
  <si>
    <t>Zócalo con base alta roja para dispositivos óptico-acústicos</t>
  </si>
  <si>
    <t>WRR</t>
  </si>
  <si>
    <t>Zócalo IP65 con base alta roja para dispositivos óptico-acústicos.</t>
  </si>
  <si>
    <t>PAN1-PLUS-ADV-Y-SP</t>
  </si>
  <si>
    <t>Panel indicador analógico Notifier para extinción EN 54.3/23 y cobertura W-4,5-10. Con exterior de color amarillo, letrero gris y texto en blanco (Etiquetas: GAS DISPARADO Y ATMOSFERA PELIGROSA)</t>
  </si>
  <si>
    <t>PLEX-VAD-SP</t>
  </si>
  <si>
    <t>Letrero indicador para Sirena en Plexiglás. No incluye sirena. Incluye 5 unidades</t>
  </si>
  <si>
    <t>VÍA RADIO ANALÓGICO AGILE</t>
  </si>
  <si>
    <t>NRX-SMT3</t>
  </si>
  <si>
    <t>Detector óptico / térmico / IR SMART3 vía radio con tecnología Mesh. Incluye 4 pilas CR123A. Requiere base B501RF.</t>
  </si>
  <si>
    <t>NRX-OPT</t>
  </si>
  <si>
    <t>Detector óptico vía radio con tecnología Mesh. Incluye 4 pilas CR123A. Requiere base B501RF.</t>
  </si>
  <si>
    <t>NRX-TDIFF</t>
  </si>
  <si>
    <t>Detector térmico termovelocimétrico vía radio con tecnología Mesh. Incluye 4 pilas CR123A. Requiere base B501RF.</t>
  </si>
  <si>
    <t>NRX-TFIX58</t>
  </si>
  <si>
    <t>Detector térmico de 58º vía radio con tecnología Mesh. Incluye 4 pilas CR123A. Requiere base B501RF.</t>
  </si>
  <si>
    <t>NRX-REP</t>
  </si>
  <si>
    <t>Repetidor vía radio con tecnología Mesh. Incluye 4 pilas CR123A. Requiere base B501RF.</t>
  </si>
  <si>
    <t>NRX-IRK</t>
  </si>
  <si>
    <t>Indicador remoto de acción vía radio con tecnología Mesh enlazable hasta con 4 detectores Agile. Incluye 2 pilas CR123A. Requiere pedido de 2 unidades.</t>
  </si>
  <si>
    <t>NRX-WCP</t>
  </si>
  <si>
    <t>Pulsador manual de alarma estanco vía radio con tecnología Mesh. Incluye 4 pilas CR123A.</t>
  </si>
  <si>
    <t>NRX-WSF-RR</t>
  </si>
  <si>
    <t>Sirena con flash rojo vía radio con tecnología de Malla. Incluye 4 pilas CR123A. Color rojo</t>
  </si>
  <si>
    <t>NRX-WSF-WR</t>
  </si>
  <si>
    <t>Sirena con flash rojo vía radio con tecnología de Malla. Incluye 4 pilas CR123A. Color blanco</t>
  </si>
  <si>
    <t>NRX-WS-RR</t>
  </si>
  <si>
    <t>Sirena vía radio con tecnología de Malla. Incluye 4 pilas CR123A. Color rojo</t>
  </si>
  <si>
    <t>NRX-WS-WW</t>
  </si>
  <si>
    <t>Sirena vía radio con tecnología de Malla. Incluye 4 pilas CR123A. Color blanco</t>
  </si>
  <si>
    <t>B501RF</t>
  </si>
  <si>
    <t>B501RF-RR</t>
  </si>
  <si>
    <t>Base compatible con sirena vía radio Agile equipada con imán anti extracción. Color rojo.</t>
  </si>
  <si>
    <t>NRXI-GATE</t>
  </si>
  <si>
    <t>Pasarela compatible con centrales Notifier para sistema vía radio Agile. Requiere base B501AP.</t>
  </si>
  <si>
    <t>NRX-USB-PRO</t>
  </si>
  <si>
    <t>Dispositivo USB de licencia perpetua compatible con programa Agile IQ para la programación, mantenimiento y diagnóstico de sistemas VR Agile.</t>
  </si>
  <si>
    <t>BAG RF HWKIT</t>
  </si>
  <si>
    <t>Bolsa para llevar todos los accesorios para el mantenimiento y prueba del sistema Agile.</t>
  </si>
  <si>
    <t>CUP HWKIT</t>
  </si>
  <si>
    <t>Accesorio para la prueba, instalación o extracción de los detectores Agile.</t>
  </si>
  <si>
    <t>SOLOADAPT HWKIT</t>
  </si>
  <si>
    <t>Adaptador para pértiga SOLO y el accesorio CUP HWKIT del sistema Agile.</t>
  </si>
  <si>
    <t>CENTRALES CONVENCIONALES NFS</t>
  </si>
  <si>
    <t>NFS4-Supra</t>
  </si>
  <si>
    <t>Central convencional microprocesada de 4 zonas con histórico incorporado y opciones de conexión remota vía TG</t>
  </si>
  <si>
    <t>NFS8-Supra</t>
  </si>
  <si>
    <t>Central convencional microprocesada de 8 zonas con histórico incorporado y opciones de conexión remota vía TG</t>
  </si>
  <si>
    <t>NFS12-Supra</t>
  </si>
  <si>
    <t>Central convencional microprocesada de 12 zonas con histórico incorporado y opciones de conexión remota vía TG</t>
  </si>
  <si>
    <t>Pantalla gráfica de 4,3" (480x272 pixeles) para NFSx-Supra</t>
  </si>
  <si>
    <t>VSN-232</t>
  </si>
  <si>
    <t>Tarjeta de comunicaciones RS232 con puerto aislado para conexión directa a TG vía RS232, NO necesaria vía IP</t>
  </si>
  <si>
    <t>VSN-4REL</t>
  </si>
  <si>
    <t>Tarjeta de 4 relés NA/NC configurable</t>
  </si>
  <si>
    <t>RACK-SUPRA</t>
  </si>
  <si>
    <t>Soporte para rack de 19" de centrales Supra</t>
  </si>
  <si>
    <t>DETECTORES CONVENCIONALES</t>
  </si>
  <si>
    <t>SD-851E A</t>
  </si>
  <si>
    <t xml:space="preserve">Detector óptico de humo convencional. </t>
  </si>
  <si>
    <t>SD-851TE A</t>
  </si>
  <si>
    <t>Detector combinado óptico-térmico de humo convencional.</t>
  </si>
  <si>
    <t>FD-851RE A</t>
  </si>
  <si>
    <t>Detector térmico termovelocimétrico convencional.</t>
  </si>
  <si>
    <t>FD-851HTE A</t>
  </si>
  <si>
    <t>Detector térmico convencional de alta temperatura 77ºC.</t>
  </si>
  <si>
    <t>ACCESORIOS DE DETECTORES CONVENCIONALES</t>
  </si>
  <si>
    <t>B401</t>
  </si>
  <si>
    <t>Base estándar de superficie para detectores convencionales de las series 400, 600 y 800.</t>
  </si>
  <si>
    <t>B401R</t>
  </si>
  <si>
    <t xml:space="preserve">Base estándar con resistencia de 470 Ohmios para detectores convencionales de las series 400, 600 y 800. </t>
  </si>
  <si>
    <t>B401DG</t>
  </si>
  <si>
    <t>Base estándar alta para instalaciones con tubo visto para sensores de la serie 400, 600 y 800.</t>
  </si>
  <si>
    <t>Accesorio adaptador de bases B401DG, B401DGR y B501AP, color marfil, para tubos de 18 y 20mm de diámetro exterior.</t>
  </si>
  <si>
    <t>Zócalo para tubo de hasta 22mm, color blanco.</t>
  </si>
  <si>
    <t>Zócalo de superficie anti humedad.</t>
  </si>
  <si>
    <t>Accesorio para empotrar bases de la serie 500 y 400 en falso techo.</t>
  </si>
  <si>
    <t>DETECTORES CONVENCIONALES DE CONDUCTO</t>
  </si>
  <si>
    <t>D2E</t>
  </si>
  <si>
    <t>DETECTORES LINEALES CONVENCIONALES</t>
  </si>
  <si>
    <t>DETECTORES LINEALES OSID</t>
  </si>
  <si>
    <t>OSI-10</t>
  </si>
  <si>
    <t>Receptor OSID 7° de cobertura hasta 150m de alcance alimentado a 24Vcc.</t>
  </si>
  <si>
    <t>XTRALIS</t>
  </si>
  <si>
    <t>OSI-90</t>
  </si>
  <si>
    <t>Receptor OSID 80° de cobertura hasta 34m(estándar)/68m(alta p.)  de alcance alimentado a 24Vcc.</t>
  </si>
  <si>
    <t>OSE-SPW</t>
  </si>
  <si>
    <t>Emisor OSID estándar alimentado a 24Vcc.</t>
  </si>
  <si>
    <t>OSE-HPW</t>
  </si>
  <si>
    <t>Emisor OSID alta potencia alimentado a 24Vcc.</t>
  </si>
  <si>
    <t>OSE-SP-01</t>
  </si>
  <si>
    <t>Emisor OSID estándar con batería.</t>
  </si>
  <si>
    <t>OSE-HP-01</t>
  </si>
  <si>
    <t>Emisor OSID alta potencia con batería.</t>
  </si>
  <si>
    <t>OSID-INST</t>
  </si>
  <si>
    <t>KIT instalación OSID con herramienta láser, cable de diagnóstico y filtro de prueba.</t>
  </si>
  <si>
    <t>OSP-001</t>
  </si>
  <si>
    <t>Cable FTDI USB de diagnósticos para receptor OSID de 1,5m.</t>
  </si>
  <si>
    <t>OSP-003</t>
  </si>
  <si>
    <t>Filtro de pruebas para OSID 10 Uds.</t>
  </si>
  <si>
    <t>OSID-EHI</t>
  </si>
  <si>
    <t>Caja de protección IP66 para Receptor OSID.</t>
  </si>
  <si>
    <t>OSID-EHE</t>
  </si>
  <si>
    <t>Caja de protección IP66 para Emisor OSID.</t>
  </si>
  <si>
    <t>OSE-RBA</t>
  </si>
  <si>
    <t>Batería alcalina de recambio para Emisor OSID con batería.</t>
  </si>
  <si>
    <t>RTS151KEY</t>
  </si>
  <si>
    <t>Estación de Prueba para Barrera de humos con prueba mecánica 6500RSE,NFXI-BEAM-TE u OSID. Montaje empotrado.</t>
  </si>
  <si>
    <t>PULSADORES CONVENCIONALES</t>
  </si>
  <si>
    <t>M1A-R470SF-STCK-01</t>
  </si>
  <si>
    <t>Pulsador de alarma rearmable de color rojo para sistemas convencionales.</t>
  </si>
  <si>
    <t xml:space="preserve">Paquete de 10 cristales de recambio para pulsadores rearmables de serie KAC. </t>
  </si>
  <si>
    <t xml:space="preserve">Paquete de 10 plásticos flexibles de recambio para los pulsadores rearmables de la serie KAC. </t>
  </si>
  <si>
    <t>DISPOSITIVOS ÓPTICO-ACÚSTICOS CONVENCIONALES</t>
  </si>
  <si>
    <t>DSE1-PW</t>
  </si>
  <si>
    <t>Sirena exterior convencional de alta potencia hasta 110dB @ 1m con flash LED intermitente. EN54/3</t>
  </si>
  <si>
    <t>DSE3-23 HW</t>
  </si>
  <si>
    <t>Sirena convencional de interior de seis tonos con flash de alta potencia EN54-3/23. Volumen de cobertura en pasillo: 4 x 18 x 7 m.</t>
  </si>
  <si>
    <t>DSE3-23 HQ</t>
  </si>
  <si>
    <t xml:space="preserve">Sirena convencional de interior de seis tonos con flash de alta potencia EN54-3/23: Volumen de cobertura: 7 x 11 x 10 m. </t>
  </si>
  <si>
    <t>CWST-RW-S5</t>
  </si>
  <si>
    <t>Flash con base estándar de color rojo EN54/23</t>
  </si>
  <si>
    <t>CWST-RW-W5</t>
  </si>
  <si>
    <t>Flash con base alta IP65 de color rojo EN54/23</t>
  </si>
  <si>
    <t>CWSO-RR-S1</t>
  </si>
  <si>
    <t>Sirena con base estándar de color rojo EN54/3</t>
  </si>
  <si>
    <t>CWSO-RR-W1</t>
  </si>
  <si>
    <t>Sirena con base alta IP65  de color EN54/3</t>
  </si>
  <si>
    <t>CWSS-RW-S5</t>
  </si>
  <si>
    <t>Sirena óptico-acústica con base estándar. Clases C y W</t>
  </si>
  <si>
    <t>CWSS-RW-W5</t>
  </si>
  <si>
    <t>Sirena óptico-acústica con base alta IP65. Clases C y W</t>
  </si>
  <si>
    <t>CWR</t>
  </si>
  <si>
    <t>Paquete de 5 bases altas color rojo IP65 para repuesto de dispositivos serie ENScape CWSx-Ry-zz.</t>
  </si>
  <si>
    <t>PS189</t>
  </si>
  <si>
    <t>Paquete de 5 juntas para base IP66 para repuesto de dispositivos serie ENScape CWSx-Ry-zz.</t>
  </si>
  <si>
    <t xml:space="preserve">CENTRALES DE EXTINCIÓN </t>
  </si>
  <si>
    <t>RP1R-SUPRA</t>
  </si>
  <si>
    <t xml:space="preserve">Central de detección y extinción con pantalla TFT táctil de 4,3" </t>
  </si>
  <si>
    <t>RP1R-RPT</t>
  </si>
  <si>
    <t>Repetidor remoto vía VSN-485 de los estados y teclas de función de la RP1r. Requiere 24Vdc</t>
  </si>
  <si>
    <t>Soporte para rack de 19" de centrales SUPRA y PLUS2.</t>
  </si>
  <si>
    <t>Tarjeta de comunicaciones RS232 para la gestión de central RP1r vía TG-RP1r en caso de conexión directa vía RS232, no requerida vía IP</t>
  </si>
  <si>
    <t>VSN-485</t>
  </si>
  <si>
    <t>Tarjetas de comunicaciones RS485 para la conexión del repetidor RP1R-RPT o anunciador RP1R-PAN-V hasta 1,200 metros</t>
  </si>
  <si>
    <t>Módulo de 4 relés para centrales RP y VISION.</t>
  </si>
  <si>
    <t>RP1R-PAN-V</t>
  </si>
  <si>
    <t>Anunciador de eventos con mensajes de voz y escritos personalizados para sistemas de extinción RP1R-Supra.</t>
  </si>
  <si>
    <t>PULSADORES DE EXTINCIÓN</t>
  </si>
  <si>
    <t>M3A-Y000SG-K013-65</t>
  </si>
  <si>
    <t>Pulsador KAC Disparo de Extinción EN-12094-3 color Amarillo</t>
  </si>
  <si>
    <t>M3A-B000SG-K013-66</t>
  </si>
  <si>
    <t>Pulsador KAC Paro de Extinción EN-12094-3 color Azul</t>
  </si>
  <si>
    <t>W3A-Y000SG-K013-65</t>
  </si>
  <si>
    <t>Pulsador KAC Disparo de Extinción EN-12094-3 color Amarillo IP65.</t>
  </si>
  <si>
    <t>W3A-B000SG-K013-66</t>
  </si>
  <si>
    <t>Pulsador KAC Paro de Extinción EN-12094-3 color Azul IP65.</t>
  </si>
  <si>
    <t>STI3150</t>
  </si>
  <si>
    <t>Caja de protección para pulsadores para intemperie y agentes agresivos</t>
  </si>
  <si>
    <t>DISPOSITIVOS ÓPTICO-ACÚSTICOS</t>
  </si>
  <si>
    <t>PAN1-PLUS-W-SP</t>
  </si>
  <si>
    <t>Panel indicador convencional EN 54.3/23 Exterior blanco con letrero y texto rojo (Etiquetas: FUEGO y FOGO)</t>
  </si>
  <si>
    <t>PAN1-PLUS-Y-SP</t>
  </si>
  <si>
    <t>Panel indicador convencional para extinción EN 54.3/23 Exterior de color amarillo con letrero gris y texto en blanco (Etiquetas: GAS DISPARADO Y ATMOSFERA PELIGROSA)</t>
  </si>
  <si>
    <t>KIT-IP55-PLUS</t>
  </si>
  <si>
    <t>Accesorio para incrementar nivel de protección a IP55 al equipo PAN1-PLUS.</t>
  </si>
  <si>
    <t>PAN1-PLUS-SC</t>
  </si>
  <si>
    <t>Soporte metálico para montaje en techo para PAN1-PLUS</t>
  </si>
  <si>
    <t>PAN1-PLUS-INC</t>
  </si>
  <si>
    <t>Caja empotrada para PAN1-PLUS</t>
  </si>
  <si>
    <t>DISPOSITIVOS ÓPTICO-ACÚSTICOS PFANNENBERG</t>
  </si>
  <si>
    <t>PY X-S-05</t>
  </si>
  <si>
    <t>Luz de flash compacta de 5 julios 24VDC, IP66. Cuerpo de cubo color rojo RAL3000,a prueba de golpes, lente roja. Temperatura -40 + 50C °. Certificado EN 54.23</t>
  </si>
  <si>
    <t>PY X-S-05-CL</t>
  </si>
  <si>
    <t>Luz de flash compacta de 5 julios 24VDC, IP66. Cuerpo de cubo color rojo RAL3000 a prueba de golpes, lente transparente. Temperatura -40 + 50C °. Certificado EN 54.23</t>
  </si>
  <si>
    <t>PY X-M-05-CL</t>
  </si>
  <si>
    <t>Luz de flash compacta de 5 julios, 24VDC, IP 66, sincronizable. Cuerpo piramidal color rojo RAL3000 a prueba de golpes, lente transparente. Temperatura -40 + 50C °. Certificado EN 54.23</t>
  </si>
  <si>
    <t>PY X-M-05-RED</t>
  </si>
  <si>
    <t>Luz de flash compacta de 5 julios, 24VDC, IP 66, sincronizable. Cuerpo piramidal color rojo RAL3000 a prueba de golpes, lente roja. Temperatura -40 + 50C °. Certificado EN 54.23</t>
  </si>
  <si>
    <t>PY X-M-10</t>
  </si>
  <si>
    <t>Luz de flash, 10 julios, 10-57VDC, IP 66. Sincronizable. Cuerpo piramidal cúbico rojo RAL3000, lente roja. Temperatura -40 + 50C °. 4 frecuencias de flash seleccionables a través del interruptor DIP. Certificado EN 54.23</t>
  </si>
  <si>
    <t>PY X-M-10-CL</t>
  </si>
  <si>
    <t>Luz de flash, 10 julios, 10-57VDC, IP 66. Sincronizable. Cuerpo piramidal cúbico rojo RAL3000, lente transparente. Temperatura -40 + 50C °. 4 frecuencias de flash seleccionables a través del interruptor DIP. Certificado EN 54.23</t>
  </si>
  <si>
    <t>PA 5</t>
  </si>
  <si>
    <t>Sirena 10-60VDC, 105 db, IP 66, externamente 3 selecciones de tono e internamente entre 64 tonos diferentes. Volumen interno ajustable. Carcasa de color rojo RAL3000 a prueba de golpes. Temperatura -40 + 55C °. Certificado EN 54.3.</t>
  </si>
  <si>
    <t>PA 10</t>
  </si>
  <si>
    <t>Sirena 10-60VDC, 110 db, IP 66, externamente 3 selecciones de tono e internamente entre 64 tonos diferentes. Volumen interno ajustable. Carcasa de color rojo RAL3000 a prueba de golpes. Temperatura -40 + 55C °. Certificado EN 54.3.</t>
  </si>
  <si>
    <t>PA 20</t>
  </si>
  <si>
    <t>Sirena 10-60VDC, 120 db, IP 66, externamente 3 selecciones de tono e internamente entre 64 tonos diferentes. Volumen interno ajustable. Carcasa de color rojo RAL3000 a prueba de golpes. Temperatura -40 + 55C °. Certificado EN 54.3.</t>
  </si>
  <si>
    <t>PA X 1-05</t>
  </si>
  <si>
    <t>Sirena y luz de flash combinados. 24VDC. IP66. 105 db. 5 julios. Volumen regulable interno. A prueba de golpes. Cuerpo rojo RAL3000, lente roja. Temperatura -40 + 55C ° .EN 54.3 y EN 54.23</t>
  </si>
  <si>
    <t>PA X 1-05-CL</t>
  </si>
  <si>
    <t>Sirena y luz de flash combinados. 24VDC. IP66. 105 db. 5 julios. Volumen regulable interno. A prueba de golpes. Cuerpo rojo RAL3000, lente transparente. Temperatura -40 + 55C ° .EN 54.3 y EN 54.23</t>
  </si>
  <si>
    <t>QUADRO F12 -3G/3D</t>
  </si>
  <si>
    <t>Luces de señalización. ATEX. 24VDC. 7,5 julios. Lente roja. IP 66. Para uso en áreas con peligro de explosión en la zona 2 según EN 60079-10 y en la zona 22 según EN 61241-10. Adecuado para gases de las clases de temperatura T1, T2, T3 y T4, así como para polvos no conductores, siempre que la temperatura de la superficie del medio de producción no supere los + 105 ° C. Temperatura -20 + 45C °.</t>
  </si>
  <si>
    <t>DS 10 -3G/3D</t>
  </si>
  <si>
    <t>Sirena, Atex, 110 dB, 24VDC, para la señalización acústica de peligros en lugares de trabajo con riesgo de explosión de la categoría 3G (zona 2) y 3D (zona 22). Categoría de protección contra el gas y el polvo. IP 67 para un funcionamiento seguro en las condiciones ambientales más extremas. 32 sonidos diferentes. Temperatura -25 + 55C °. Certificado ATEX y EN 54.3.</t>
  </si>
  <si>
    <t>BExS 110D-C</t>
  </si>
  <si>
    <t>Sirena, 110 dB, Atex, 24VDC, posibilidad de configurar 32 sonidos diferentes, 3 sonidos seleccionables externamente. Sincronización de sonido con estabilización de cuarzo. Volumen ajustable. Aprobación ATEX y opcionalmente IECEx. Carcasa de aluminio fundido a presión LM6, megáfono ABS. Soporte de montaje en acero inoxidable para posicionamiento 360 ° Categorías 2G y 3G (zonas 1 y 2) y como categorías 2D y 3D (zonas 21 y 22) para áreas polvorientas. IP 67. Temperatura -50 + 70C °. Certificado ATEX y EN 54.3.</t>
  </si>
  <si>
    <t>IS-mC1</t>
  </si>
  <si>
    <t xml:space="preserve">Combinación de luz de flash LED y alarma acústica de 100 dB, Atex, 24VDC, LED rojo, certificado para su uso en áreas a prueba de explosiones 0, 1 y 2. Diseño compacto con un diámetro de solo 88 mm. 49 sonidos fuertes de 100 dB (A); LED súper brillantes en rojo para todas las aplicaciones. Ajuste de volumen. Operación como una unidad combinada o separada. El bajo consumo de energía lo hace adecuado para sistemas de señalización de incendios. Sonda auto-sincronizable con 2 sonidos diferentes que pueden ser operados externamente. IP 65. Temperatura -50 + 60C °. Certificado ATEX y EN 54.3. </t>
  </si>
  <si>
    <t>SISTEMAS DE ASPIRACIÓN FAAST</t>
  </si>
  <si>
    <t>NFXI-ASD11-HS</t>
  </si>
  <si>
    <t>NFXI-ASD12-HS</t>
  </si>
  <si>
    <t>NFXI-ASD22-HS</t>
  </si>
  <si>
    <t>FL2011EI-HS</t>
  </si>
  <si>
    <t>Sistema de aspiración FAAST-LT  para lazo analógico 1 canal/1 detector. Compatible con la central AM-8200</t>
  </si>
  <si>
    <t>FL2012EI-HS</t>
  </si>
  <si>
    <t>Sistema de aspiración FAAST-LT  para lazo analógico de 1 canal/2 detectores. Compatible con la central AM-8200</t>
  </si>
  <si>
    <t>FL2022EI-HS</t>
  </si>
  <si>
    <t>Sistema de aspiración FAAST-LT para lazo analógico  de 2 canal/2 detectores. Compatible con la central AM-8200</t>
  </si>
  <si>
    <t>F-SEN-NFX</t>
  </si>
  <si>
    <t>Sensor de reemplazo para  NFXI-ASDxx-HS</t>
  </si>
  <si>
    <t>F-SEN-SSE</t>
  </si>
  <si>
    <t>VES-A00-P</t>
  </si>
  <si>
    <t>Sistema de aspiración VESDA-E VES de 4 canales, 4 tuberías total 560m, con Leds</t>
  </si>
  <si>
    <t>VES-A10-P</t>
  </si>
  <si>
    <t>Sistema de aspiración VESDA-E VES de 4 canales, 4 tuberías total 560m, con Display</t>
  </si>
  <si>
    <t>VEP-A00-1P</t>
  </si>
  <si>
    <t>Sistema de aspiración VESDA-E VEP 1 canal, 1 tubería 130m con frontal con Leds.</t>
  </si>
  <si>
    <t>VEP-A00-P</t>
  </si>
  <si>
    <t>Sistema de aspiración VESDA-E VEP 1 canal, 4 tuberías 560m con frontal y Leds.</t>
  </si>
  <si>
    <t>VEP-A10-P</t>
  </si>
  <si>
    <t>Sistema de aspiración VESDA-E VEP 1 canal, 4 tuberías 560m con frontal y Display.</t>
  </si>
  <si>
    <t>VEU-A00</t>
  </si>
  <si>
    <t>Sistema de aspiración VESDA-E VEU 1 canal, 4 Tuberías 800m y Leds.</t>
  </si>
  <si>
    <t>VEU-A10</t>
  </si>
  <si>
    <t>Sistema de aspiración VESDA-E VEU 1 canal, 4 Tuberías 800m y Display.</t>
  </si>
  <si>
    <t>VEA-040-A00</t>
  </si>
  <si>
    <t>Sistema de aspiración VESDA-E VEA-40 con leds</t>
  </si>
  <si>
    <t>VEA-040-A10</t>
  </si>
  <si>
    <t>Sistema de aspiración VESDA-E-VEA-40 con pantalla de 3.5"</t>
  </si>
  <si>
    <t>VER-A40-40-STX</t>
  </si>
  <si>
    <t>Cabina con tarjeta de 40 relés para la indicación de cada una de las tuberías del VESDA-E-40 </t>
  </si>
  <si>
    <t>VLF-250-01</t>
  </si>
  <si>
    <t>Sistema de aspiración VESDA Laser Focus de 1 canal, 1 tubería total 25m, con Leds</t>
  </si>
  <si>
    <t>VLF-500-01</t>
  </si>
  <si>
    <t>Sistema de aspiración VESDA Laser Focus de 1 canal, 1 tubería total 50m, con Leds</t>
  </si>
  <si>
    <t>VLI-880</t>
  </si>
  <si>
    <t>Sistema de aspiración VESDA Laser Industrial de 1 canal, 4 tuberías total 360m, con Leds, carcasa IP66</t>
  </si>
  <si>
    <t>VLI-885</t>
  </si>
  <si>
    <t>Sistema de aspiración VESDA Laser Industrial de 1 canal, 4 tuberías total 360m, con Leds, carcasa IP66, equipado con una tarjeta de red VESDAnet.</t>
  </si>
  <si>
    <t>VSP-962</t>
  </si>
  <si>
    <t>Filtro para detectores VESDA-E.</t>
  </si>
  <si>
    <t>VSP-962-20</t>
  </si>
  <si>
    <t>Filtro interno para VESDA-E (pack 20 unidades)</t>
  </si>
  <si>
    <t>VSP-960</t>
  </si>
  <si>
    <t>Soporte de montaje para VESDA -E</t>
  </si>
  <si>
    <t>ACCESORIOS PARA SISTEMAS DE ASPIRACIÓN</t>
  </si>
  <si>
    <t>F-INF-25</t>
  </si>
  <si>
    <t>Filtro externo de tubo</t>
  </si>
  <si>
    <t>F-INF-25-RF</t>
  </si>
  <si>
    <t>F-LT-EB</t>
  </si>
  <si>
    <t>Terminal de conexión de tierra para detectores de aspiración FAAST-LT.</t>
  </si>
  <si>
    <t>F-BO-AFE70-2</t>
  </si>
  <si>
    <t>Boquilla de soplado para ambientes hostiles con activación manual o automática (hasta 6 ciclos de purgado). Requiere compresor de aire externo.</t>
  </si>
  <si>
    <t>VSP-850-R</t>
  </si>
  <si>
    <t xml:space="preserve">Equipo para el filtrado de partículas en ambientes agresivos, compatible con tuberías de 25mm de diámetro exterior. </t>
  </si>
  <si>
    <t>VSP-855-4</t>
  </si>
  <si>
    <t>Kit de 4 elementos filtrantes para filtros VSP-850-R.</t>
  </si>
  <si>
    <t>VSP-855-20</t>
  </si>
  <si>
    <t>Kit de 20 elementos filtrantes para filtros VSP-850-R.</t>
  </si>
  <si>
    <t>PIP-020</t>
  </si>
  <si>
    <t>Pasatubo intumescente resistente al fuego 120min.</t>
  </si>
  <si>
    <t>F-PC-0</t>
  </si>
  <si>
    <t>F-PC-2</t>
  </si>
  <si>
    <t>F-PC-2.5</t>
  </si>
  <si>
    <t>F-PC-3</t>
  </si>
  <si>
    <t>F-PC-3.5</t>
  </si>
  <si>
    <t>F-PC-4</t>
  </si>
  <si>
    <t>F-PC-4.5</t>
  </si>
  <si>
    <t>F-PC-5</t>
  </si>
  <si>
    <t>F-PC-5.5</t>
  </si>
  <si>
    <t>F-PC-6</t>
  </si>
  <si>
    <t>F-PC-6.5</t>
  </si>
  <si>
    <t>F-PC-HE-2</t>
  </si>
  <si>
    <t>F-PC-HE-2.5</t>
  </si>
  <si>
    <t>F-PC-HE-3</t>
  </si>
  <si>
    <t>F-PC-HE-3.5</t>
  </si>
  <si>
    <t>F-PC-HE-4</t>
  </si>
  <si>
    <t>F-PC-HE-4.5</t>
  </si>
  <si>
    <t>F-PC-HE-5</t>
  </si>
  <si>
    <t>F-PC-HE-5.5</t>
  </si>
  <si>
    <t>F-PC-HE-6</t>
  </si>
  <si>
    <t>F-PC-HE-6.5</t>
  </si>
  <si>
    <t>EQUIPOS PARA ÁREAS CLASIFICADAS</t>
  </si>
  <si>
    <t>IDX-751 AE</t>
  </si>
  <si>
    <t>Detector óptico de humo analógico intrínsecamente seguro “EEX ia ” para zonas clasificadas (zonas 0, 1 y 2), color blanco.</t>
  </si>
  <si>
    <t>IST200E</t>
  </si>
  <si>
    <t xml:space="preserve">Interfaz convertidor de corriente para los detectores analógicos de seguridad intrínseca IDX-751AE </t>
  </si>
  <si>
    <t>SMB500</t>
  </si>
  <si>
    <t>Caja para montaje en superficie del interfaz IST200</t>
  </si>
  <si>
    <t xml:space="preserve">Aislador galvánico, recomendado para las centrales de la serie ID50 e ID3000. Se requiere un aislador galvánico por cada IST200. </t>
  </si>
  <si>
    <t>AIS-GALD1</t>
  </si>
  <si>
    <t>Aislador galvánico para sensores y pulsadores convencionales “EEX ia”.</t>
  </si>
  <si>
    <t>3000-115</t>
  </si>
  <si>
    <t>Barrera de detección de humos de tipo lineal para sistemas convencionales. Compuesta por emisor, receptor independientes y unidad de control con display LCD diseñada para poder utilizarse en zonas con peligro de explosión.</t>
  </si>
  <si>
    <t>IS-MA1</t>
  </si>
  <si>
    <t>Sirena Electrónica redonda Roja "EEX ia" 49 tonos 100 dB IP65 EN54-3</t>
  </si>
  <si>
    <t>IS-MB1-R/R</t>
  </si>
  <si>
    <t>Flash con LED rojo de alto rendimiento "EEX ia" IP65 color rojo.</t>
  </si>
  <si>
    <t>IS-MC1</t>
  </si>
  <si>
    <t>Sirena Flash con de alto rendimiento "EEX ia" IP67 color rojo. Otros colores de LED disponible.</t>
  </si>
  <si>
    <t>AIS-GALS1</t>
  </si>
  <si>
    <t>Aislador galvánico que permite conectar hasta 1 sirena IS-MA1 EEX ia.</t>
  </si>
  <si>
    <t>Z972</t>
  </si>
  <si>
    <t>Barrera Zener para conectar 1 sirena IS-MB1 o IS-MC1 "EEX ia".</t>
  </si>
  <si>
    <t>CABLES SENSORES DE TEMPERATURA HONEYWELL DTS</t>
  </si>
  <si>
    <t>970120.IN</t>
  </si>
  <si>
    <t>970121.IN</t>
  </si>
  <si>
    <t>970123.IN</t>
  </si>
  <si>
    <t>970130.IN</t>
  </si>
  <si>
    <t>Ampliación de segundo canal para segundo lazo o detección redundante.</t>
  </si>
  <si>
    <t>Controladora de relés para ampliación de hasta 256 relés adicionales.
salidas de relé por canal.</t>
  </si>
  <si>
    <t>Juego de ampliación de relés añade módulo de salida digital y 8 relés. (requiere 970138)</t>
  </si>
  <si>
    <t>970147.IN</t>
  </si>
  <si>
    <t>Caja de empalme IP67 para cables sensores DTS</t>
  </si>
  <si>
    <t>970134.IN</t>
  </si>
  <si>
    <t>970150.IN</t>
  </si>
  <si>
    <t>Cable sensor DTS de respuesta rápida con fibra óptica protegida. El cable tiene una cubierta libre de halógenos y retardante de llama.</t>
  </si>
  <si>
    <t>970153.IN</t>
  </si>
  <si>
    <t>Cable sensor DTS de respuesta rápida blindado, con manguera de acero inoxidable y revestimiento exterior. El cable tiene una cubierta de cable libre de halógenos y retardante de llama.</t>
  </si>
  <si>
    <t>DETECTORES DE LLAMA FIRE SENTRY FSL</t>
  </si>
  <si>
    <t>FSL100-UV</t>
  </si>
  <si>
    <t>Detector de llama UV adecuado para áreas ATEX Zona 2/22, FM3611 Clase 1, 2 y 3 Div2. Certificado EN54-10 (alta sensibilidad) y aprobación FM3260. Color rojo.</t>
  </si>
  <si>
    <t>FSL100-UVIR</t>
  </si>
  <si>
    <t>Detector de llama UV/IR adecuado para áreas ATEX Zona 2/22, FM3611 Clase 1, 2 y 3 Div2. Certificado EN54-10 (alta sensibilidad) y aprobación FM3260. Color rojo.</t>
  </si>
  <si>
    <t>FSL100-IR3</t>
  </si>
  <si>
    <t>Detector de llama IR3 adecuado para áreas ATEX Zona 2/22, FM3611 Clase 1, 2 y 3 Div2. Certificado EN54-10 (alta sensibilidad) y aprobación FM3260. Color rojo.</t>
  </si>
  <si>
    <t>FSL100-SM21</t>
  </si>
  <si>
    <t>Soporte rótula para montaje detectores FSL.</t>
  </si>
  <si>
    <t>DETECTORES DE LLAMA PARA ÁREAS CLASIFICADAS FIRE SENTRY FSX</t>
  </si>
  <si>
    <t>FS20X-211-23-6</t>
  </si>
  <si>
    <t>Detector de llama UV/IR2 con carcasa de aluminio libre de cobre y entrada de cables M25 (x2). Equipado con 3 salidas por relé, salida 4-20mA, RS485 (Modbus/FireBus II). Certificado EN54-10. SIL2 y Atex II 2 G Ex. Color rojo y grado de protección IP66.</t>
  </si>
  <si>
    <t>FS20X-211-24-6</t>
  </si>
  <si>
    <t>Detector de llama UV/IR2 con carcasa de acero inoxidable 316 y entrada de cables M25 (x2). Equipado con 3 salidas por relé, salida 4-20mA, RS485 (Modbus/FireBus II). Certificado EN54-10. SIL2 y Atex II 2 G Ex. Grado de protección IP66.</t>
  </si>
  <si>
    <t>SM4</t>
  </si>
  <si>
    <t>Soporte rótula para montaje detectores FSX.</t>
  </si>
  <si>
    <t>SH-001</t>
  </si>
  <si>
    <t>Cubierta/visera protectora para detectores FSX en acero inoxidable 316.</t>
  </si>
  <si>
    <t>FSX-A001</t>
  </si>
  <si>
    <t>Kit con módulo de comunicaciones para detectores FSX. Incluye cable RS485, cable USB, cargador universal y software compatible con Windows.</t>
  </si>
  <si>
    <t>DASA1-P</t>
  </si>
  <si>
    <t>Protector mediante pantalla de aire para evitar la acumulación de polvo en la lente de los detectores FSX. Entrada para de tubing de soplado de 1/4".</t>
  </si>
  <si>
    <t>DETECTORES DE LLAMA MINI SPECTREX</t>
  </si>
  <si>
    <t>20/20ML-11SF</t>
  </si>
  <si>
    <t xml:space="preserve">Detector UV/IR compacto. Incorpora  circuitos de salida de relés de alarma y avería, 4-20mA e interfaz RS485. </t>
  </si>
  <si>
    <t>20/20MI-11F</t>
  </si>
  <si>
    <t xml:space="preserve">Detector de llama IR3 compacto. Incorpora circuitos de salida de relés de alarma y avería, 4-20 mA e interfaz RS485. </t>
  </si>
  <si>
    <t>20/20-005</t>
  </si>
  <si>
    <t>Soporte de acero inoxidable con rótula orientable para sujetar los detectores de la serie MINI de SPECTREX.</t>
  </si>
  <si>
    <t>DETECTORES DE LLAMA PARA ÁREAS CLASIFICADAS SPECTREX</t>
  </si>
  <si>
    <t>ACCESORIOS PARA DETECTORES DE LLAMA SPECTREX</t>
  </si>
  <si>
    <t>Soporte de acero inoxidable con rótula orientable para sujetar los detectores de llama de la serie S40/40 ATEX de Spectrex.</t>
  </si>
  <si>
    <t>Accesorio mediante un escudo de aire comprimido para evitar la acumulación de suciedad en la ventana del detector en entornos sucios.</t>
  </si>
  <si>
    <t xml:space="preserve">Accesorio para proteger al detector de la lluvia, la nieve y altas temperaturas de radiación solar. </t>
  </si>
  <si>
    <t>DETECCIÓN TÉRMICA</t>
  </si>
  <si>
    <t>Detector térmico estanco IP65 de 57ºC según EN54/5</t>
  </si>
  <si>
    <t>Detector térmico estanco IP65 de 90ºC según EN54/5</t>
  </si>
  <si>
    <t>MONÓXIDO-APARCAMIENTOS</t>
  </si>
  <si>
    <t>PARK2000</t>
  </si>
  <si>
    <t>Central de CO de 1 zona de detección, ampliable a 2. Incluye 1 módulo de control, 1 módulo P-100.</t>
  </si>
  <si>
    <t>GAS-N</t>
  </si>
  <si>
    <t>PARK5000</t>
  </si>
  <si>
    <t>Central de CO de 3 zonas de detección, ampliable a 5. Incluye 1 módulo de control, 3 módulos P-100.</t>
  </si>
  <si>
    <t>P-100</t>
  </si>
  <si>
    <t>Módulo de ampliación de 1 zona para centrales serie Park.</t>
  </si>
  <si>
    <t>NCO100</t>
  </si>
  <si>
    <t>Detector de CO con sonda electroquímica + zócalo.</t>
  </si>
  <si>
    <t>CENTRALES DE GAS</t>
  </si>
  <si>
    <t>NFG-8</t>
  </si>
  <si>
    <t>Central para la detección de gases inflamables, tóxicos y oxígeno con 8 entradas analógicas 4-20mA. Certificación ATEX y SIL1.</t>
  </si>
  <si>
    <t>NFG-16REL</t>
  </si>
  <si>
    <t>Módulo de expansión de 16 relés para centrales NFG-8.</t>
  </si>
  <si>
    <t>DETECTORES DE GAS SMART3</t>
  </si>
  <si>
    <t>SMART3 GC3</t>
  </si>
  <si>
    <t>Detectores de gas estancos y sin display</t>
  </si>
  <si>
    <t>VGN.PARK-VB</t>
  </si>
  <si>
    <t>Detector de vapor de gasolina. 4-20mA  sonda catalítica para protección de garajes. IP55. By Honeywell</t>
  </si>
  <si>
    <t>VGN.PARK-COE</t>
  </si>
  <si>
    <t>Detector de monóxido de carbono. 4-20mA sonda electroquímica para protección de garajes. IP55.</t>
  </si>
  <si>
    <t>VGS.DU-ME</t>
  </si>
  <si>
    <t>Detector de inflamables, sonda catalítica de Metano, 4-20mA, 0-100% LEL Sonda tipo 2. IP55.</t>
  </si>
  <si>
    <t>VGS.DU-GP</t>
  </si>
  <si>
    <t>Detector de inflamables, sonda catalítica de LPG, 4-20mA, 0-100% LEL. Sonda tipo 2. IP55.</t>
  </si>
  <si>
    <t>VGS.DU-BU</t>
  </si>
  <si>
    <t>Detector de inflamables, sonda catalítica de Butano,  4-20mA, 0-100% LEL. Sonda tipo 2. IP55.</t>
  </si>
  <si>
    <t>VGS.DU-PR</t>
  </si>
  <si>
    <t>Detector de inflamables, sonda catalítica de Propano. 4-20mA, 0-100% LEL. Sonda tipo 2. IP55.</t>
  </si>
  <si>
    <t>SMART3 GC2</t>
  </si>
  <si>
    <t>Detectores de gas antideflagrantes y sin display</t>
  </si>
  <si>
    <t>VGS.AD-ME</t>
  </si>
  <si>
    <t>Detector de inflamables, sonda catalítica de Metano, 4-20mA, 0-100% LEL. IP65.</t>
  </si>
  <si>
    <t>VGS.AD-GP</t>
  </si>
  <si>
    <t>Detector de inflamables, sonda catalítica de LPG, 4-20mA, 0-100% LEL. IP65.</t>
  </si>
  <si>
    <t>VGS.AD-BU</t>
  </si>
  <si>
    <t>Detector de inflamables, sonda catalítica de Butano, 4-20mA, 0-100% LEL. Sonda tipo 2. IP65.</t>
  </si>
  <si>
    <t>VGS.AD-PR</t>
  </si>
  <si>
    <t>Detector de inflamables, sonda catalítica de Propano. 4-20mA, 0-100% LEL. Sonda tipo 2. IP65.</t>
  </si>
  <si>
    <t>SMART3 NC</t>
  </si>
  <si>
    <t>Detectores de gas para áreas no clasificadas</t>
  </si>
  <si>
    <t>S1455ME</t>
  </si>
  <si>
    <t xml:space="preserve">Detector de inflamables, sonda catalítica de Metano, 4-20mA, 0-100% LEL. </t>
  </si>
  <si>
    <t>S1455GP</t>
  </si>
  <si>
    <t xml:space="preserve">Detector de inflamables, sonda catalítica de LPG, 4-20mA, 0-100% LEL. </t>
  </si>
  <si>
    <t>ACCESORIOS DE LA SERIE SMART3</t>
  </si>
  <si>
    <t>STS/CSW</t>
  </si>
  <si>
    <t>Software de calibración para sensores SMART3. Requiere STS/IDI en el sensor.</t>
  </si>
  <si>
    <t>Teclado de calibración para el ajuste de Cero, Span y salida de 4-20mA.</t>
  </si>
  <si>
    <t>STS3REL</t>
  </si>
  <si>
    <t>Tarjeta de 3 relés para detectores SMART3 GC y SMART3NC. Relés a 12 o 24Vcc.</t>
  </si>
  <si>
    <t>STS/IDI</t>
  </si>
  <si>
    <t>Tarjeta de identificación para programación de sensores SMART3.</t>
  </si>
  <si>
    <t>KIT-GAS</t>
  </si>
  <si>
    <t>Kit de calibración de los detectores de gas con cabeza estanca o antideflagrante.</t>
  </si>
  <si>
    <t>Módulo con 4 entradas para señales de 4-20 mA de detectores de gases. Ocupa 12 direcciones</t>
  </si>
  <si>
    <t>FUENTES DE ALIMENTACIÓN Y BATERÍAS</t>
  </si>
  <si>
    <t>HLSPS25</t>
  </si>
  <si>
    <t>Fuente de alimentación certificada EN54-4A2 de 24Vcc. Dispone de 2 circuitos de salida (2 x 1,10A), configurables a uno solo (1 x 2,2A).</t>
  </si>
  <si>
    <t>HLSPS50</t>
  </si>
  <si>
    <t>Fuente de alimentación certificada EN54-4A2 de 24Vcc. Dispone de 2 circuitos de salida (2 x 2,2A), configurables a uno solo (1 x 4,4A).</t>
  </si>
  <si>
    <t>HLSPS-DB2</t>
  </si>
  <si>
    <t>Fuente de alimentación certificada EN54-4A2 y también para el control de humos y ventilación EN12.101-10, Salida de 4A. Ofrece espacio para dos baterías de 12 V / 45 Ah.</t>
  </si>
  <si>
    <t>La placa adaptadora es una opción para la fuente de alimentación del HLSPS-DB2 si se requiere más de un relé de avería.</t>
  </si>
  <si>
    <t>PS-1207</t>
  </si>
  <si>
    <t>PS-1212</t>
  </si>
  <si>
    <t>PS-1217</t>
  </si>
  <si>
    <t>PS-1224</t>
  </si>
  <si>
    <t>PS-1238</t>
  </si>
  <si>
    <t>PS-1265</t>
  </si>
  <si>
    <t>RETENEDORES ELECTROMAGNÉTICOS</t>
  </si>
  <si>
    <t>960121</t>
  </si>
  <si>
    <t>Retenedor de pared de 400N, con soporte abatible a 90º (150mm) para suelo o 180º (175mm) para pared  y pulsador de desbloqueo rojo. Incluye diodo de protección y polarización y placa ferromagnética articulada Ref.960110.</t>
  </si>
  <si>
    <t>960122</t>
  </si>
  <si>
    <t>Retenedor de pared de 400N, con soporte abatible a 90º (300mm) para suelo o 180º (325mm) para pared  y pulsador de desbloqueo rojo. Incluye diodo de protección y polarización y placa ferromagnética articulada Ref.960110.</t>
  </si>
  <si>
    <t>960120</t>
  </si>
  <si>
    <t>Retenedor de pared de 400N con caja y pulsador, para puerta cortafuego . Caja de plástico reforzado con fibra y pulsador de desbloqueo rojo. Incluye diodo de protección y polarización y placa ferromagnética articulada Ref.960110.</t>
  </si>
  <si>
    <t>960119</t>
  </si>
  <si>
    <t xml:space="preserve">Retenedor de pared de 850N con caja y pulsador, para puerta cortafuego . Caja de plástico reforzado con fibra y pulsador de desbloqueo rojo. Incluye diodo de protección y polarización y placa ferromagnética articulada Ref.960114. </t>
  </si>
  <si>
    <t>960110</t>
  </si>
  <si>
    <t>Rótula de recambio para retenedores de 400N</t>
  </si>
  <si>
    <t>960114</t>
  </si>
  <si>
    <t>Rótula de recambio para retenedor de 850N</t>
  </si>
  <si>
    <t>960129</t>
  </si>
  <si>
    <t>Soporte metálico reforzado en ángulo 90º para instalación en suelo y protección lateral anti vandálica del retenedor con caja 960120 o 960119</t>
  </si>
  <si>
    <t>CABLES</t>
  </si>
  <si>
    <t>EQUIPOS DE PRUEBA Y MANTENIMIENTO</t>
  </si>
  <si>
    <t>*PD: Pedido bajo demanda. Producto normalmente sin stock, sin opción a devolución salvo cobertura de garantía.</t>
  </si>
  <si>
    <t>EQUIPAMENTO DE TESTE E MANUTENÇÃO</t>
  </si>
  <si>
    <t xml:space="preserve">CABOS </t>
  </si>
  <si>
    <t>SUPORTE RETENTOR PAREDE NO CHÃO</t>
  </si>
  <si>
    <t>ROTULA PARA RETENTORES PARED 800N</t>
  </si>
  <si>
    <t>ROTULA PARA RETENTORES PAREDE 400N</t>
  </si>
  <si>
    <t>RETENTOR PAREDE 800N CON CAJA</t>
  </si>
  <si>
    <t>RETENTOR PAREDE 400N CON CAJA</t>
  </si>
  <si>
    <t>RETENTOR CHÃO 400N C/SUP 300</t>
  </si>
  <si>
    <t>RETENTOR CHÃO 400N C/SUP 150</t>
  </si>
  <si>
    <t>RETENTORES ELECTROMAGNÉTICOS</t>
  </si>
  <si>
    <t>A placa adaptadora é uma opção para a fonte de alimentação do HLSPS-DB2, se for necessário mais do que um relé de avaria.</t>
  </si>
  <si>
    <t>Fonte de alimentação certificada EN54-4A2 e também para controlo de fumo e ventilação EN12.101-10</t>
  </si>
  <si>
    <t>FONTE ALIM.24V.5A HLS</t>
  </si>
  <si>
    <t>FONTE ALIM.24V.2,5A HLS</t>
  </si>
  <si>
    <t>FONTES DE ALIMENTAÇÃOE E BATERÍAS</t>
  </si>
  <si>
    <t>MODULO 4 DET.GAS/ID3000/PEARL</t>
  </si>
  <si>
    <t>KIT VERIFICAÇÃO DET.GAS+MALA</t>
  </si>
  <si>
    <t>PLACA COMUNICAC.RS485 SMART3</t>
  </si>
  <si>
    <t>PLACA 3 RELÉS 12-24V. GAS SMART3</t>
  </si>
  <si>
    <t>PROGRAM.PORT.DET.GAS SENSITRON</t>
  </si>
  <si>
    <t>SOFTWARE CALIBRAÇÃO SMART3</t>
  </si>
  <si>
    <t>ACESSORIOS DA SERIE SMART3</t>
  </si>
  <si>
    <t>Detector de inflamaveis, sonda catalítica de LPG. Sonda tipo 2.</t>
  </si>
  <si>
    <t>Detector de inflamaveis, sonda catalítica de Metano. Sonda tipo 2.</t>
  </si>
  <si>
    <t>Detectores de gás para áreas não classificadas</t>
  </si>
  <si>
    <t>Detetor inflamável, sonda catalítica de propano. 4-20mA, 0-100% LEL. Tipo de sonda 2. IP65.</t>
  </si>
  <si>
    <t xml:space="preserve">Detetor inflamável, sonda catalítica de butano, 4-20mA, 0-100% LEL. Tipo de sonda 2. IP65. </t>
  </si>
  <si>
    <t xml:space="preserve">Detetor inflamável, sonda catalítica LPG, 4-20mA, 0-100% LEL. IP65. </t>
  </si>
  <si>
    <t xml:space="preserve">Detetor inflamável, sonda catalítica de metano, 4-20mA, 0-100% LEL. IP65. </t>
  </si>
  <si>
    <t>Detectores de gás à prova de explosão sem display</t>
  </si>
  <si>
    <t xml:space="preserve">Detetor inflamável, sonda catalítica de propano. 4-20mA, 0-100% LEL. Tipo de sonda 2. IP55. </t>
  </si>
  <si>
    <t xml:space="preserve">Detetor inflamável, sonda catalítica de butano, 4-20mA, 0-100% LEL. Tipo de sonda 2. IP55. </t>
  </si>
  <si>
    <t>Detetor inflamável, sonda catalítica LPG, 4-20mA, 0-100% LEL. Tipo de sonda 2. IP55.</t>
  </si>
  <si>
    <t xml:space="preserve">Detetor inflamável, Sonda catalítica de metano, 4-20mA, 0-100% LEL Tipo de sonda 2. IP55. </t>
  </si>
  <si>
    <t>Detetor de monóxido de carbono. Sonda electroquímica 4-20mA para proteção de garagem. IP55. By Honeywell</t>
  </si>
  <si>
    <t>Detetor de vapor de gasolina. Sonda catalítica 4-20mA para proteção de garagem. IP55. By Honeywell</t>
  </si>
  <si>
    <t>Detector de gás estanque sem display</t>
  </si>
  <si>
    <t>Módulo de expansão de 16 relés par centrales NFG-8.</t>
  </si>
  <si>
    <t>Central para a detecção de gases inflamáveis, tóxicos e de oxigênio com 8 entradas analógicas de 4-20mA. Certificação ATEX e SIL1.</t>
  </si>
  <si>
    <t>CENTRAIS DE GAS</t>
  </si>
  <si>
    <t>DETECTOR CO NOTIFIER PARK+BASE</t>
  </si>
  <si>
    <t>MOD. 1 ZONA CO NOTIFIER PARK</t>
  </si>
  <si>
    <t>CENTRAL CO 3/5 ZONAS NOTIFIER</t>
  </si>
  <si>
    <t>CENTRAL CO 1/2 ZONAS NOTIFIER</t>
  </si>
  <si>
    <t>MONÓXIDO-PARQUE ESTACIONAMENTO</t>
  </si>
  <si>
    <t>DETECTOR TERMICO 90ºC ATEX CPR</t>
  </si>
  <si>
    <t>DETECTOR TERMICO 57ºC ATEX CPR</t>
  </si>
  <si>
    <t>DETECTOR TERMICO 90ºC CPR IP65</t>
  </si>
  <si>
    <t>DETECTOR TERMICO 57ºC CPR IP65</t>
  </si>
  <si>
    <t>DETECÇÃO TÉRMICA</t>
  </si>
  <si>
    <t>COBERTA INTEMPERIE INOX 40/40</t>
  </si>
  <si>
    <t>ACESSOR.LIMPEZA DET.CHAMA 40/40</t>
  </si>
  <si>
    <t>SUPORTE SERIE 40/40 AÇO INOX</t>
  </si>
  <si>
    <t>ACESSORIOS PARA DETECTORES DE CHAMA SPECTREX</t>
  </si>
  <si>
    <t>DETECTORES DE CHAMA PARA ÁREAS CLASSIFICADAS SPECTREX</t>
  </si>
  <si>
    <t>SUPORTE SERIE MINI AÇO INOX.</t>
  </si>
  <si>
    <t>DET.CHAMA IR3 MINI 10-40M</t>
  </si>
  <si>
    <t>DET.CHAMA UV/IV MINI 10-40M</t>
  </si>
  <si>
    <t>DETECTORES DE CHAMA MINI SPECTREX</t>
  </si>
  <si>
    <t>Protetor mediante écran de ar para evitar a acumulação de pó na lente dos detetores FSX. Entrada para de tubo de ar de 1/4".</t>
  </si>
  <si>
    <t>Kit com módulo de comunicações para detetores FSX. Inclui cabo RS485, cabo USB, carregador universal e software compatível com Windows.re</t>
  </si>
  <si>
    <t>Tampa/viseira protetora para detetores FSX em aço inoxidável 316.</t>
  </si>
  <si>
    <t>Suporte rótula para montagem detetores FSX.</t>
  </si>
  <si>
    <t>Detetor de chama UV/IR2 com carcaça de aço inoxidável 316 e entrada de cabos M25 (x2). Equipado com 3 saídas por relé, saída 4-20mA, RS485 (Modbus/FireBus II). Certificado EN54-10. SIL2 e Atex II 2 G Ex. Grau de proteção IP66.</t>
  </si>
  <si>
    <t>Detetor de chama UV/IR2 com carcaça de alumínio livre de cobre e entrada de cabos M25 (x2). Equipado com 3 saídas por relé, saída 4-20mA, RS485 (Modbus/FireBus II). Certificado EN54-10. SIL2 e Atex II 2 G Ex. Cor vermelha e Grau de proteção IP66.</t>
  </si>
  <si>
    <t>DETECTORES DE CHAMA PARA ZONAS CLASSIFICADAS FIRE SENTRY FSX</t>
  </si>
  <si>
    <t>Suporte rótula para montagem detetores FSL.</t>
  </si>
  <si>
    <t>Detetor de chama IR3 adequado para áreas ATEX Zona 2/22, FM3611 Classe 1, 2 y 3 Div2. Certificado EN54-10 (alta sensibilidade) e aprovado FM3260. Cor vermelha.</t>
  </si>
  <si>
    <t>Detetor de chama UV/IR adequado para áreas ATEX Zona 2/22, FM3611 Classe 1, 2 y 3 Div2. Certificado EN54-10 (alta sensibilidade) e aprovado FM3260. Cor vermelha.</t>
  </si>
  <si>
    <t>Detetor de chama UV adequado para áreas ATEX Zona 2/22, FM3611 Classe 1, 2 y 3 Div2. Certificado EN54-10 (alta sensibilidade) e aprovado FM3260. Cor vermelha.</t>
  </si>
  <si>
    <t>DETECTORES DE CHAMA FIRE SENTRY FSL</t>
  </si>
  <si>
    <t>CABO DO SENSOR DE RESPOSTA RÁPIDA DTS BLINDADO COM MANGUEIRA DE AÇO INOXIDÁVEL E REVESTIMENTO EXTERNO. O CABO POSSUI UM REVESTIMENTO DE CABO LIVRE DE HALOGÊNIO E RETARDADOR DE CHAMA.</t>
  </si>
  <si>
    <t>CABO DO SENSOR DTS DE RESPOSTA RÁPIDA COM FIBRA ÓPTICA PROTEGIDA. O CABO POSSUI UM REVESTIMENTO ISENTO DE HALOGÊNIO E RETARDADOR DE CHAMA.</t>
  </si>
  <si>
    <t>CAIXA DE JUNÇÃO IP67 PARA CABOS DE SENSORES DTS</t>
  </si>
  <si>
    <t>O CONJUNTO DE EXPANSÃO DO RELÉ ADICIONA MÓDULO DE SAÍDA DIGITAL E 8 RELÉS. (REQUER 970138)</t>
  </si>
  <si>
    <t>CONTROLADOR DE RELÉS PARA ATÉ 256 RELÉS ADICIONAIS.
SAÍDAS DE RELÉ POR CANAL.</t>
  </si>
  <si>
    <t>EXTENSÃO DE SEGUNDO CANAL PARA SEGUNDO LAÇO OU DETECÇÃO REDUNDANTE.</t>
  </si>
  <si>
    <t>DTS - EQUIPAMENTO BÁSICO DE MEDIÇÃO E CONTROLE DE TEMPERATURA POR FIBRA ÓPTICA, COM ATÉ 256 ZONAS DE ALARME INDEPENDENTES POR CANAL - 1 CANAL COM CAPACIDADE DE 4 KM</t>
  </si>
  <si>
    <t>DTS - EQUIPAMENTO BÁSICO DE MEDIÇÃO E CONTROLE DE TEMPERATURA POR FIBRA ÓPTICA, COM ATÉ 256 ZONAS DE ALARME INDEPENDENTES POR CANAL - 1 CANAL COM CAPACIDADE DE 2 KM</t>
  </si>
  <si>
    <t>DTS - EQUIPAMENTO BÁSICO DE MEDIÇÃO E CONTROLE DE TEMPERATURA POR FIBRA ÓPTICA, COM ATÉ 256 ZONAS DE ALARME INDEPENDENTES POR CANAL - 1 CANAL COM CAPACIDADE DE 1 KM</t>
  </si>
  <si>
    <t>CABOS SENSORES DE TEMPERATURA HONEYWELL DTS</t>
  </si>
  <si>
    <t>Barreira Zener para ligação de 1 sirene IS-MB1 ou IS-MC1 "EEX ia".</t>
  </si>
  <si>
    <t>ISOLADOR GALVANICO P/BANI-G-24</t>
  </si>
  <si>
    <t>Combinação de luz de flash LED e alarme acústico de 100 dB, Atex, 24VDC, LED vermelho, certificado para uso em áreas à prova de explosão 0, 1 e 2. Design compacto com um diâmetro de apenas 88 mm. 49 sons altos de 100 dB (A); LEDs super brilhantes em vermelho para todas as aplicações. Ajuste de volume Operação como uma unidade combinada ou separada. O baixo consumo de energia o torna adequado para sistemas de alarme de incêndio. Sonda auto-síncrona com 2 sons diferentes que podem ser operados externamente. IP 65. Temperatura -50 + 60 ° C. Certificado ATEX e EN 54.3.</t>
  </si>
  <si>
    <t>Flash com LED vermelho de alto desempenho "EEX ia" IP65 de cor vermelha.</t>
  </si>
  <si>
    <t>SIRENE VERMELHA I.S. EEXIA IP65 24V</t>
  </si>
  <si>
    <t>DET. OPTICO IV CONV. ATEX EEXD E+R</t>
  </si>
  <si>
    <t>ISOLADOR GALVANICO DET/BOT. I.S.</t>
  </si>
  <si>
    <t>ISOLADOR GALVANICO IDX-751/MCP5A</t>
  </si>
  <si>
    <t>CAIXA MONTAGEM MOD. S500/IST200</t>
  </si>
  <si>
    <t>MODULO INTERFACE PARA IDX-751</t>
  </si>
  <si>
    <t>DET. OPTICO MARFIM I.S. ANALOG.</t>
  </si>
  <si>
    <t>EQUIPAMENTOS PARA ÁREAS CLASSIFICADAS</t>
  </si>
  <si>
    <t>Passatubo intumescente resistente ao fogo 120min.</t>
  </si>
  <si>
    <t>PACK 20 FILTROS SUBST.VSP-850</t>
  </si>
  <si>
    <t>PACK 4 FILTROS SUBST.VSP-850</t>
  </si>
  <si>
    <t>FILTRO EM LINHA VERMELHA TUBO 25MM</t>
  </si>
  <si>
    <t>Bucim de Sopro para ambientes hostis com ativação manual ou automática (até 6 ciclos de purga). Necessita compressor de ar externo.</t>
  </si>
  <si>
    <t>ACESSORIOS PARA SISTEMAS DE ASPIRAÇÃO</t>
  </si>
  <si>
    <t>Suporte para montagem para VESDA-E</t>
  </si>
  <si>
    <t>Filtro interno para VESDA-E (pack de 20 unidades)</t>
  </si>
  <si>
    <t>Sistema de aspiração VESDA laser industrial de 1 canal, 4 tubos de 360m no total, com LEDs, caixa IP66,  equipada com uma placa de rede VESDAnet.</t>
  </si>
  <si>
    <t>Sistema de aspiração VESDA laser industrial de 1 canal, 4 tubos de 360m no total, com LEDs, caixa IP66</t>
  </si>
  <si>
    <t>Sistema de aspiração VESDA Laser Focus de 1 canal, 1 tubo total de 50m, com LED</t>
  </si>
  <si>
    <t>Sistema de aspiração VESDA Laser Focus de 1 canal, 1 tubo total de 25m, com LED</t>
  </si>
  <si>
    <t>Cabine com placa de 40 relés para indicação de cada um dos tubos do VESDA-E-40</t>
  </si>
  <si>
    <t>Sistema de aspiração VESDA-E VEA-40 com ecrã de 3.5"</t>
  </si>
  <si>
    <t>Sistema de aspiração VESDA-E VEA-40 com leds</t>
  </si>
  <si>
    <t>Sistema de aspiração VESDA-E VEU 1 canal, 4 Tubagens 800m y Display.</t>
  </si>
  <si>
    <t>Sistema de aspiração VESDA-E VEU 1 canal, 4 Tubagens 800m y LEDs.</t>
  </si>
  <si>
    <t>Sistema de aspiração VESDA-E VEP 1 canal, 4 tubagens 560m com frontal e Display.</t>
  </si>
  <si>
    <t>Sistema de aspiração VESDA-E VEP 1 canal, 4 tubagens560m com frontal e LEDs.</t>
  </si>
  <si>
    <t>Sistema de aspiração VESDA-E VEP 1 canal, 1 tubagem 280m com frontal com LEDs.</t>
  </si>
  <si>
    <t>Sistema de aspiração de 4 canais VESDA-E VES, 4 tubos, total 560m, com Display</t>
  </si>
  <si>
    <t>Sistema de aspiração VESDA-E VES de 4 canais, 4 tubos, total 560m, com LED</t>
  </si>
  <si>
    <t>Sensor de reposição para  NFXI-ASDxx-HS</t>
  </si>
  <si>
    <t>Sistema de aspiração FAAST-LT para loop analógico de Notifier de 2 canal/2 detetores compatível com AM8200</t>
  </si>
  <si>
    <t>Sistema de aspiração FAAST-LT para loop analógico de Notifier de 1 canal/2 detetores compatível com AM8200</t>
  </si>
  <si>
    <t>Sistema de aspiração FAAST-LT para loop analógico de Notifier de 1 canal/1 detetor compatível com AM8200</t>
  </si>
  <si>
    <t>SISTEMAS DE ASPIRAÇÃO FAAST</t>
  </si>
  <si>
    <t>Sirene, 110 dB, Atex, 24VDC, possibilidade de configurar 32 sons diferentes, 3 sons externamente selecionáveis. Sincronização de som com estabilização de quartzo. Volume ajustável Aprovação ATEX e, opcionalmente, IECEx. Carcaça feita de alumínio fundido LM6, megafone ABS. Suporte de montagem em aço inoxidável para posicionamento em 360º Categorias 2G e 3G (zonas 1 e 2) e como categorias 2D e 3D (zonas 21 e 22) para áreas com poeira. IP 67. Temperatura -50 + 70 ° C. Certificado ATEX e EN 54.3.</t>
  </si>
  <si>
    <t>Sirene, Atex, 110 dB, 24VDC, para a sinalização acústica de perigos em locais de trabalho com risco de explosão na categoria 3G (zona 2) e 3D (zona 22). Categoria de proteção contra gás e poeira. IP 67 para operação segura nas condições ambientais mais extremas. 32 sons diferentes. Temperatura -25 + 55 ° C Certificado ATEX e EN 54.3.</t>
  </si>
  <si>
    <t>Luzes de sinalização ATEX 24VDC. 7,5 joules. Lente vermelha IP 66. Para uso em áreas perigosas na zona 2 de acordo com EN 60079-10 e na zona 22 de acordo com EN 61241-10. Adequado para gases das classes de temperatura T1, T2, T3 e T4, bem como para pós não condutivos, desde que a temperatura da superfície do meio de produção não exceda + 105 ° C. Temperatura -20 + 45 ° C.</t>
  </si>
  <si>
    <t>Sirene e luz flash combinados. 24VDC. IP66. 105 db. 5 joules. Volume interno ajustável. À prova de choque corpo vermelho RAL3000, lente transparente. Temperatura -40 + 55C ° .EN 54.3 e EN 54.23</t>
  </si>
  <si>
    <t>Sirene e luz flash combinados. 24VDC. IP66. 105 db. 5 joules. Volume interno ajustável. À prova de choque corpo vermelho RAL3000, lente vermelha. Temperatura -40 + 55C ° .EN 54.3 e EN 54.23</t>
  </si>
  <si>
    <t>Sirene 10-60VDC, 120 db, IP 66, externamente 3 seleções de tom e internamente entre 64 tons diferentes. Volume interno ajustável. Caixa vermelha RAL3000 à prova de choque. Temperatura -40 + 55 ° C Certificado EN 54.3.</t>
  </si>
  <si>
    <t>Sirene 10-60VDC, 110 db, IP 66, externamente 3 seleções de tom e internamente entre 64 tons diferentes. Volume interno ajustável. Caixa vermelha RAL3000 à prova de choque. Temperatura -40 + 55 ° C Certificado EN 54.3.</t>
  </si>
  <si>
    <t>Sirene 10-60VDC, 105 db, IP 66, externamente 3 seleções de tom e internamente entre 64 tons diferentes. Volume interno ajustável. Caixa vermelha RAL3000 à prova de choque. Temperatura -40 + 55 ° C Certificado EN 54.3.</t>
  </si>
  <si>
    <t>Luz de flash, 10 joules, 10-57VDC, IP 66. Sincronizável. Corpo piramidal cúbico vermelho RAL3000, lente transparente. Temperatura -40 + 50 ° C 4 freqüências de flash selecionáveis através do interruptor DIP. Certificado EN 54.23</t>
  </si>
  <si>
    <t>Luz de flash, 10 joules, 10-57VDC, IP 66. Sincronizável. Corpo piramidal cúbico vermelho RAL3000, lente vermelha. Temperatura -40 + 50 ° C 4 freqüências de flash selecionáveis através do interruptor DIP. Certificado EN 54.23</t>
  </si>
  <si>
    <t>Luz flash compacta de 5 joules, 24VDC, IP 66, sincronizável. Corpo piramidal vermelho RAL3000 à prova de choque, lente vermelha. Temperatura -40 + 50 ° C Certificado EN 54.23</t>
  </si>
  <si>
    <t>Luz flash compacta de 5 joules, 24VDC, IP 66, sincronizável. Corpo piramidal vermelho RAL3000 à prova de choque, lente transparente. Temperatura -40 + 50 ° C Certificado EN 54.23</t>
  </si>
  <si>
    <t>Luz flash compacta com 5 joules 24VDC, IP66. Corpo de cubo vermelho RAL3000, lente transparente, à prova de choque. Temperatura -40 + 50 ° C Certificado EN 54.23</t>
  </si>
  <si>
    <t>Luz flash compacta com 5 joules 24VDC, IP66. Corpo de cubo vermelho RAL3000, lente vermelha, à prova de choque. Temperatura -40 + 50 ° C Certificado EN 54.23</t>
  </si>
  <si>
    <t>Caixa embutida para PAN1-PLUS</t>
  </si>
  <si>
    <t>Suporte metalico para montagem no tecto para PAN1-PLUS</t>
  </si>
  <si>
    <t>Acessório para aumentar o nível de protecção até IP55 para o dispositivo PAN1-PLUS.</t>
  </si>
  <si>
    <t>Painel indicador convencional para extinção EN 54.3 / 23 Exterior amarelo com letreiro cinza e texto branco</t>
  </si>
  <si>
    <t>Painel de indicador convencional EN 54.3 / 23 Exterior branco com letreiro e texto vermelho</t>
  </si>
  <si>
    <t>CAIXA BOTONEIRA NBG NEMA 3R</t>
  </si>
  <si>
    <t> BOTONEIRA PARAGEM EXT.IP65</t>
  </si>
  <si>
    <t> BOTONEIRA DISPARO EXT. IP65</t>
  </si>
  <si>
    <t> BOTONEIRA PARAGEM EXT.</t>
  </si>
  <si>
    <t> BOTONEIRA DISPARO EXT.</t>
  </si>
  <si>
    <t>BOTONEIRAS DE EXTINÇÃO</t>
  </si>
  <si>
    <t>Chave USB sem licenças, para a utilização do programa de gestão gráfica. Deve ser encomendado juntamente com TG-C e/ou TG-PLUS.</t>
  </si>
  <si>
    <t>Anunciador de eventos com mensagens de voz e escritas personalizadas para sistemas de extinção de incêndio RP1R-Supra.</t>
  </si>
  <si>
    <t>REDIRECC. PUERTO IP 10/100MHZ AES128 ENCRIP.</t>
  </si>
  <si>
    <t>Cartão com 4 relés configuráveis NO / NC</t>
  </si>
  <si>
    <t>Placa de comunicações RS485</t>
  </si>
  <si>
    <t>Placa de comunicações RS232 com porta isolada para conexão direta a TG via RS232, sem necessidade via IP</t>
  </si>
  <si>
    <t>Suporte para 19 "rack Supra central</t>
  </si>
  <si>
    <t>Repetidor remoto via VSN-485 dos estados e teclas de função do RP1r. Requer 24Vcc</t>
  </si>
  <si>
    <t>CENTRAL EXTINÇÃO NOTIFIER DISPLAY TFT</t>
  </si>
  <si>
    <t xml:space="preserve">CENTRAIS DE EXTINÇÃO </t>
  </si>
  <si>
    <t>PACK 5 O-RING BASE IP65 ENSCAP</t>
  </si>
  <si>
    <t>BASE ALTA VERM. IP65 PACK 5 UND.</t>
  </si>
  <si>
    <t>SIRENE+FLASH EN54/23 BASE IP65</t>
  </si>
  <si>
    <t>SIRENE+FLASH EN54/23 BASE ESTD</t>
  </si>
  <si>
    <t>SIRENE+BASE ALTA IP65 EN54/3</t>
  </si>
  <si>
    <t>SIRENE+BASE STD.VERMELH.EN54/3</t>
  </si>
  <si>
    <t>FLASH VERM+BASE IP65 EN54/23</t>
  </si>
  <si>
    <t>FLAHS VERM+BASE ESTANQ.EN54/23</t>
  </si>
  <si>
    <t>Sirene interior convencional de seis tons convencional com flash de alta potência EN54-3 / 23. Volume de cobertura no corredor: 7 x 11 x 10 m.</t>
  </si>
  <si>
    <t>Sirene interior convencional de seis tons convencional com flash de alta potência EN54-3 / 23. Volume de cobertura no corredor: 4 x 18 x 7 m.</t>
  </si>
  <si>
    <t>Sirene exterior convencional de alta potência até 110dB @ 1m com flash LED intermitente. EN54 / 3</t>
  </si>
  <si>
    <t>DISPOSITIVOS ÓPTICO-ACÚSTICOS CONVENCIONAIS</t>
  </si>
  <si>
    <t>Painel indicador da localização da botoneira de alarme manual em metálico de acordo com ISO7010 contém 5 unidades</t>
  </si>
  <si>
    <t>Painel indicador da localização da botoneira de alarme manual em Plexiglass de acordo com ISO7010 contém 5 unidades</t>
  </si>
  <si>
    <t>TAMPA PROTECÇÃO BOTON.KAC</t>
  </si>
  <si>
    <t>PACK 10 PLASTICO REARMV. KAC</t>
  </si>
  <si>
    <t>PACK 10 CHAVES REARME MCP/WORLD</t>
  </si>
  <si>
    <t>PACK 10 VIDROS BOT. KAC NOTIFIER</t>
  </si>
  <si>
    <t>CAIXA SUPER.BOT.KAC 1TERMINAL</t>
  </si>
  <si>
    <t>BOT.VERM. CONVENCIONAL REARM.</t>
  </si>
  <si>
    <t>BOTONEIRAS CONVENCIONAIS</t>
  </si>
  <si>
    <t>ESTAÇÃO REMOTA TESTE CHAVE</t>
  </si>
  <si>
    <t>UD PRUEBAS BARRERAS C/TEST</t>
  </si>
  <si>
    <t>Bateria alcalina de substituição para Emissor OSID com bateria.</t>
  </si>
  <si>
    <t>Caixa de proteção IP66 para Emissor OSID.</t>
  </si>
  <si>
    <t>Caixa de proteção IP66 para Receptor OSID.</t>
  </si>
  <si>
    <t>Filtro de teste para OSID 10 Uds.</t>
  </si>
  <si>
    <t>Cabo FTDI USB de diagnósticos para receptor OSID de 1,5m.</t>
  </si>
  <si>
    <t>KIT instalação OSID com ferramenta laser, cabo de diagnóstico e filtro de teste.</t>
  </si>
  <si>
    <t>Emissor OSID alta potência com bateria.</t>
  </si>
  <si>
    <t>Emissor OSID standard com bateria.</t>
  </si>
  <si>
    <t>Emissor OSID alta potência alimentado a 24Vcc.</t>
  </si>
  <si>
    <t>Emissor OSID standard alimentado a 24Vcc.</t>
  </si>
  <si>
    <t>Receptor OSID 80° de cobertura até 34m(standard)/68m(alta p.)  de alcance alimentado a 24Vcc.</t>
  </si>
  <si>
    <t>Receptor OSID 7° de cobertura até 150m de alcance alimentado a 24Vcc.</t>
  </si>
  <si>
    <t>DETECTORES LINEARES OSID</t>
  </si>
  <si>
    <t>KIT MONT. MULTIP.BARREIRA S.6500</t>
  </si>
  <si>
    <t>KIT MONT.SUPERF.BARREIRA 6500</t>
  </si>
  <si>
    <t>REFLECT.70-100M BARREIRAS S.6500</t>
  </si>
  <si>
    <t>DETECTORES LINEARES CONVENCIONAIS</t>
  </si>
  <si>
    <t>TUBO ASPIRAÇ. 240-370CM DNR/D2E</t>
  </si>
  <si>
    <t>TUBO ASPIRAÇ. 120-240CM DNR/D2E</t>
  </si>
  <si>
    <t>TUBO ASPIRAÇ. 60-120CM DNR/D2E</t>
  </si>
  <si>
    <t>TUBO ASPIRAÇ. 30-60CM DNR/D2E</t>
  </si>
  <si>
    <t>TUBO ASPIRAÇ. 30CM DNR/D2E</t>
  </si>
  <si>
    <t>DETECTORES CONVENCIONAIS DE CONDUCTA</t>
  </si>
  <si>
    <t>Indicador de ação remota embutido no chão</t>
  </si>
  <si>
    <t>Arruela de policarbonato ABS bicolor branca / prata para o repetidor óptico INDIC-INC.</t>
  </si>
  <si>
    <t>Indicador remoto para o tecto</t>
  </si>
  <si>
    <t>BASE ALTA DET.CONV. S400/600</t>
  </si>
  <si>
    <t>BASE DET. CONV. C//RESIST. 470 OHM</t>
  </si>
  <si>
    <t>BASE DET.CONV. SERIE 400/600</t>
  </si>
  <si>
    <t>ACESSORIOS DE DETECTORES CONVENCIONAIS</t>
  </si>
  <si>
    <t>DET. TERMICO 78ºC CONV.</t>
  </si>
  <si>
    <t>DET. TERMI-TERMOV.CONV.</t>
  </si>
  <si>
    <t>DET.OPT-TERMICO CONVENC. B/P</t>
  </si>
  <si>
    <t>DET.OPTICO CONVENCIONAL B/P</t>
  </si>
  <si>
    <t>DETECTORES CONVENCIONAIS</t>
  </si>
  <si>
    <t>Pantalla gráfica de 4,3 "(480x272 pixels) para NFSx-Supra</t>
  </si>
  <si>
    <t>CENTRAL CONV. 12 ZONAS NOTIFIER opção de conexão ao TG</t>
  </si>
  <si>
    <t>CENTRAL CONV. 8 ZONAS NOTIFIER opção de conexão ao TG</t>
  </si>
  <si>
    <t>CENTRAL CONV. 4 ZONAS NOTIFIER opção de conexão ao TG</t>
  </si>
  <si>
    <t>CENTRAIS CONVENCIONAIS NFS</t>
  </si>
  <si>
    <t>Adaptador para vara SOLO e  acessório CUP HWKIT do sistema Agile.</t>
  </si>
  <si>
    <t>Acessório para teste, instalação ou extração dos detetores Agile.</t>
  </si>
  <si>
    <t>Bolsa para levar todos os acessórios para manutenção e testes ao sistema Agile.</t>
  </si>
  <si>
    <t>Dispositivo USB licencia perpetua compatível com programa Agile IQ para programação, manutenção e diagnóstico de sistemas VR Agile.</t>
  </si>
  <si>
    <t>Passarela compatível com centrais Notifier para sistema via rádio Agile. Necessita base B501AP.</t>
  </si>
  <si>
    <t>Base compatível com sirene via rádio Agile equipado com ímã anti-extração. Cor vermelha</t>
  </si>
  <si>
    <t>Sirene via rádio com tecnologia Mesh. Inclui 4 baterias CR123A. Cor branca</t>
  </si>
  <si>
    <t>Sirene via rádio com tecnologia Mesh. Inclui 4 baterias CR123A. Cor vermelha</t>
  </si>
  <si>
    <t>Sirene com flash vermelho via rádio com tecnologia Mesh. Inclui 4 pilhas CR123A. Cor branca.</t>
  </si>
  <si>
    <t>Sirene com flash vermelho via rádio com tecnologia Mesh. Inclui 4 pilhas CR123A. Cor vermelha.</t>
  </si>
  <si>
    <t>Pulsador manual de alarma estaque via rádio com tecnologia Mesh. Inclui 4 pilhas CR123A. Necessita base B501RF.</t>
  </si>
  <si>
    <t>Indicador remoto de ação via rádio com tecnologia Mesh possível ligar até  4 detetores Agile. Inclui 2 pilhas CR123A.</t>
  </si>
  <si>
    <t>Repetidor via rádio com tecnologia Mesh. Inclui 4 pilhas CR123A. Necessita base B501RF.</t>
  </si>
  <si>
    <t>Detetor térmico de 58º via rádio com tecnologia Mesh. Inclui 4 pilhas CR123A. Necessita base B501RF.</t>
  </si>
  <si>
    <t>Detetor térmico Termo velocimétrico via rádio com tecnologia Mesh. Inclui 4 pilhas CR123A. Necessita base B501RF.</t>
  </si>
  <si>
    <t>Detetor ótico via rádio com tecnologia Mesh. Inclui 4 pilhas CR123A. Necessita base B501RF.</t>
  </si>
  <si>
    <t>Detetor ótico / térmico / IR SMART3 via rádio com tecnologia Mesh. Inclui 4 pilhas CR123A. Necessita base B501RF.</t>
  </si>
  <si>
    <t>Sinal de sirene de plexiglass. Sirene não incluída. Inclui 5 unidades</t>
  </si>
  <si>
    <t>Painel indicador analógico Notifier para extinção. Certificação EN 54.3/23 e cobertura W-4.5-10. Com exterior amarelo, sinal de cinza e texto branco (Rótulos: GAS DISPARADO e ATMOSFERA PELIGROSA)</t>
  </si>
  <si>
    <t>BASE ESTANQ.VERM. SERIE IAV NFX</t>
  </si>
  <si>
    <t>BASE ALTA VERM. SERIE IAV NFX</t>
  </si>
  <si>
    <t>BASE BRANCA+SIRENE/FLASH ISOL. CAT. O</t>
  </si>
  <si>
    <t>BASE BRANCA+SIRENE ISOL. IAV</t>
  </si>
  <si>
    <t>FLASH TRANSP. ANALOG. ISOL. NOT.</t>
  </si>
  <si>
    <t>SIRENE+FLASH TRANS.IAV ISOLADOR</t>
  </si>
  <si>
    <t>SIRENE VERM. IAV ISOLADOR 32T</t>
  </si>
  <si>
    <t>MOD. 6 SAIDAS RELÉ NÃO SUP.NOTIF</t>
  </si>
  <si>
    <t>MOD. 10 ENTR.SUPERV. NOTIFIER</t>
  </si>
  <si>
    <t>CAIXA V0 MONTAGEM SUPERF. 6 MODULOS</t>
  </si>
  <si>
    <t>CAIXA MONTAGEM SUPERFICIE MODULOS 700</t>
  </si>
  <si>
    <t>MODULO 2 ENTRADAS / 1 SAIDA</t>
  </si>
  <si>
    <t>MODULO CONTROLE 240V MONT.PARE.</t>
  </si>
  <si>
    <t>MODULO CONTROLE 1 SAIDA</t>
  </si>
  <si>
    <t>MODULO MONITOR LIGAÇÃO DETEC.</t>
  </si>
  <si>
    <t>MODULO MONITOR DET.INTRINSECOS</t>
  </si>
  <si>
    <t>MODULO MONITOR 2 ENTRADAS</t>
  </si>
  <si>
    <t>MODULO MONITOR 1 ENTRADA</t>
  </si>
  <si>
    <t>MOD.MONITOR MINIATURA NOTIF</t>
  </si>
  <si>
    <t>BOT.ANALOG.ISOL. IP67 NOT C/TAMPA</t>
  </si>
  <si>
    <t>BOTONEIRAS ANALÓGICOS</t>
  </si>
  <si>
    <t>Barreira analógica idêntica à NFXI-BEAM-E com função de teste de sensibilidade integrada. Capacidade máxima 70 m.</t>
  </si>
  <si>
    <t>Barreira analógica de detecção de fumo por reflexão de raio de luz infravermelha. Capacidade máxima 70 m.</t>
  </si>
  <si>
    <t>Barreira analógica de detecção de fumo por reflexão de raio de luz infravermelha. Capacidade máxima 40 m.</t>
  </si>
  <si>
    <t>DETECTORES DE LINHA ANALÓGICOS</t>
  </si>
  <si>
    <t>DETECTORES ANALÓGICOS DE CONDUCTA</t>
  </si>
  <si>
    <t>BASE BRANCA P/ENT.TUBO TECTO FALS</t>
  </si>
  <si>
    <t>BASE P/ENT.TUBO.BRANCA B501AP ANTIHUM.</t>
  </si>
  <si>
    <t>BASE BRANCA P/ENTRA. TUBO 22MM</t>
  </si>
  <si>
    <t>ADAPT.TUBO BRANCO BASE B501AP</t>
  </si>
  <si>
    <t>BASE BRANCA ANALOG. AQUECIDA</t>
  </si>
  <si>
    <t>BASE BRANCA DET/SIRENE ANALOG.</t>
  </si>
  <si>
    <t>ACESSORIOS DE DETECTORES ANALÓGICOS</t>
  </si>
  <si>
    <t>Detector óptico de fumaça com câmera óptica com sensibilidade extremamente alta (VIEW), cor branca.</t>
  </si>
  <si>
    <t>DET. BRANCO SMT4 OPT-TERM-IV-CO</t>
  </si>
  <si>
    <t>DET.BRANCO ISOL.OPT-TERM.-IV</t>
  </si>
  <si>
    <t>DET.BRANCO ISOL.OPT-TERM.</t>
  </si>
  <si>
    <t>DET.BRANCO ISOL.OPTICO ANALOG.</t>
  </si>
  <si>
    <t>DET.BRANCO ISOL.TERMICO 78ºC</t>
  </si>
  <si>
    <t>DET.BRANCO ISOL.TERMICO 58ºC</t>
  </si>
  <si>
    <t>DET.BRANCO ISOL.TERM.-TERMOV.</t>
  </si>
  <si>
    <t>GESTÃO GRÁFICA E COMUNICAÇÕES</t>
  </si>
  <si>
    <t>PLACA ID2NET FIBRA P/ID3000</t>
  </si>
  <si>
    <t>PLACA ID2NET CABO P/ID3000</t>
  </si>
  <si>
    <t>REDE DE CENTRAIS  ANALÓGICAS</t>
  </si>
  <si>
    <t>VERIFICADOR LOOP NOT/MIAS</t>
  </si>
  <si>
    <t>CAIXA SUPERF. UCIP/808623/808614</t>
  </si>
  <si>
    <t>COMUNICADOR TCP/IP</t>
  </si>
  <si>
    <t>COMUNICADOR GPRS COMP.FIRE-IMT</t>
  </si>
  <si>
    <t>ACESSORIOS SISTEMAS  ANALÓGICOS</t>
  </si>
  <si>
    <t>PLACA COMUNIC. RS485 ID3000</t>
  </si>
  <si>
    <t>REPETIDOR P/CENTRAL ID3000</t>
  </si>
  <si>
    <t>MODULO CONVERTID.FA457 ID3000</t>
  </si>
  <si>
    <t>FONTE ALIMENT. ID3000 4,5 OU 7A</t>
  </si>
  <si>
    <t>FONTE ALIMENT. 3A ID3000</t>
  </si>
  <si>
    <t>PLACA COMUNIC. RS232 ID3000</t>
  </si>
  <si>
    <t>PLACA MICROP. 2 LOOPS ID3000</t>
  </si>
  <si>
    <t>PLACA STANDARD 2 LOOPS ID3000</t>
  </si>
  <si>
    <t>EQUIP. BASICO ID3000 COM 2 LOOPS</t>
  </si>
  <si>
    <t>KIT ID3000 8 LOOPS CAB. GRANDE</t>
  </si>
  <si>
    <t>KIT ID3000 6 LOOPS CAB. GRANDE</t>
  </si>
  <si>
    <t>KIT ID3000 4 LOOPS CAB. GRANDE</t>
  </si>
  <si>
    <t>KIT ID3000 4 LOOPS CAB. STAND</t>
  </si>
  <si>
    <t>KIT ID3000 2 LOOPS CAB. STAND</t>
  </si>
  <si>
    <t>CENTRAIS ANALÓGICAS ID3000</t>
  </si>
  <si>
    <t>PLACA COMUNICAC.RS485 ID50/60</t>
  </si>
  <si>
    <t>REPETIDOR IDR2A ID50/60 SP PT IT</t>
  </si>
  <si>
    <t>CENTRAL ANALOG. 1 LOOP P/VIEW</t>
  </si>
  <si>
    <t>Desconto</t>
  </si>
  <si>
    <t>Titulo</t>
  </si>
  <si>
    <t>MOR-2</t>
  </si>
  <si>
    <t>MOR-1</t>
  </si>
  <si>
    <t>ESSER</t>
  </si>
  <si>
    <t>GAS-H</t>
  </si>
  <si>
    <t>GAS-M</t>
  </si>
  <si>
    <t>PAVA</t>
  </si>
  <si>
    <t>NOT-UL</t>
  </si>
  <si>
    <t>CLSS-1</t>
  </si>
  <si>
    <t>CLSS-2</t>
  </si>
  <si>
    <t>CLSS - Honeywell Connected Life Safety Services</t>
  </si>
  <si>
    <t>HON-CGW-MBB</t>
  </si>
  <si>
    <t>El CLSS Gateway es la interfaz de Honeywell Fire que se conecta a una central o a una red de centrales de incendios de Honeywell, sirviendo de portal entre la central, la Nube y los dispositivos periféricos. La Pasarela CLSS permite leer el inventario del sistema de dispositivos conectados desde una central o una red de centrales y transmitir estos datos a la Nube de Honeywell. Conexión Wi-fi y/o Ethernet</t>
  </si>
  <si>
    <t>CCM-EU</t>
  </si>
  <si>
    <t>Módulo insertable a la HON-CGW-MBB, habilita conectividad 4G principal o secundaria.</t>
  </si>
  <si>
    <t>CLSS-BC</t>
  </si>
  <si>
    <t>Rollo de 1000 etiquetas de codigos de barra para facilitar el mantenimiento de los elementos no conectados a la central analógica.</t>
  </si>
  <si>
    <t>Licencia extra a añadirse al TG-BASE, incluye posibilidad de conectarse a una central convencional, central analógica de un lazo o hasta 10 detectores de aspiración Vesda compatibles. Caso se quiera añadir esta licencia a un TG existente, se debe indicar el numero de TG-BASE existente. Consultar tabla de equivalencia en nuestra web. SIEMPRE indicar el modelo de central a licenciar.</t>
  </si>
  <si>
    <t>Licencia extra a añadirse al TG-BASE, incluye posibilidad de conectarse a una central analógica de mayor tamaño, Modbus o un PC adicional. Caso se quiera añadir esta licencia a un TG existente, se debe indicar el numero de TG-BASE existente. Consultar tabla de equivalencia en nuestra web. SIEMPRE indicar el modelo de central a licenciar.</t>
  </si>
  <si>
    <t>Indicador de acción remoto mini para detectores. Precio unitário. Se suministra en cajas de 10 Uds.</t>
  </si>
  <si>
    <t>NFXI-OSI-RIE</t>
  </si>
  <si>
    <t>Barrera analógica de detección de humo por reflexión de haz de luz infraroja, usa un componente CMOS y el procesado de la imagen, incluye un amplio rango de 5 a 100 metros. Facil alineación e incluye calefactor.</t>
  </si>
  <si>
    <t>M710E</t>
  </si>
  <si>
    <t>M720E</t>
  </si>
  <si>
    <t>M701E</t>
  </si>
  <si>
    <t>M721E</t>
  </si>
  <si>
    <t>Sirena con flash rojo direccionable integrada en base de detector de color blanco y con aislador. Se conecta y alimenta del lazo. Diferentes modos de funcionamiento, alta potencia y modo clasico.</t>
  </si>
  <si>
    <t>Dispositivo Premium con sirena y flash rojo direccionable integrada en base de detector de color blanco y con aislador. Se conecta y alimenta del lazo. Diferentes modos de funcionamiento, alta potencia, baja potencia y modo clasico.</t>
  </si>
  <si>
    <t>Dispositivo flash rojo direccionable integrado en base de detector de color blanco y con aislador.</t>
  </si>
  <si>
    <t>NRX-M711</t>
  </si>
  <si>
    <t>Módulo de entrada y salida vía radio. Incluye 4 pilas CR123A.</t>
  </si>
  <si>
    <t>DNRE-HS</t>
  </si>
  <si>
    <t>DNRE-HS-COVER</t>
  </si>
  <si>
    <t>Cubierta protectora, se utiliza como protección contra la condensación para el detector de humo DNRE-HS instalado por ejemplo en el exterior o en áticos fríos.</t>
  </si>
  <si>
    <t>DNRE-HS-MB</t>
  </si>
  <si>
    <t>Soporte de montaje para montar el detector de humo DNRE-HS en conductos
circulares, planos o aislados.</t>
  </si>
  <si>
    <t>ST2-HS</t>
  </si>
  <si>
    <t>Tubo de Muestreo de 0,6 Metro, para conductos de menos de 60 centimetros.</t>
  </si>
  <si>
    <t>ST5-HS</t>
  </si>
  <si>
    <t>Tubo de Muestreo de 1,5 Metro, para conductos de entre 0,6 a 1,3 Metros.</t>
  </si>
  <si>
    <t>ST9-HS</t>
  </si>
  <si>
    <t>Tubo de Muestreo de 2,8 Metros, para conductos de entre 1,4 a 2,8 Metros.</t>
  </si>
  <si>
    <t>OSI-RE-SS</t>
  </si>
  <si>
    <t>Barrera convencional de detección de humo por reflexión de haz de luz infraroja, usa un componente CMOS y el procesado de la imagen, incluye un amplio rango de 5 a 100 metros. Facil alineación e incluye calefactor.</t>
  </si>
  <si>
    <t>VSP-005</t>
  </si>
  <si>
    <t>Filtro interno para VESDA-E</t>
  </si>
  <si>
    <t>Filtro en línea para FAAST-LT-200 (Set de filtros)</t>
  </si>
  <si>
    <t>FL-IF-2</t>
  </si>
  <si>
    <t>Clip para tubo ciego. Color negro (5 piezas)</t>
  </si>
  <si>
    <t>Clip para tubo de 2.0mm. Color rojo (5 piezas)</t>
  </si>
  <si>
    <t>Clip para tubo de 2.5mm. Color rojo, franja roja (5 piezas)</t>
  </si>
  <si>
    <t>Clip para tubo de 3.0mm. Color naranja (5 piezas)</t>
  </si>
  <si>
    <t>Clip para tubo de 3.5mm. Color naranja, franja naranja (5 piezas)</t>
  </si>
  <si>
    <t>Clip para tubo de 4.0mm. Color amarillo (5 piezas)</t>
  </si>
  <si>
    <t>Clip para tubo de 4.5mm. Color amarillo, franja amarilla (5 piezas)</t>
  </si>
  <si>
    <t>Clip para tubo de 5.0mm. Color verde (5 piezas)</t>
  </si>
  <si>
    <t>Clip para tubo de 5.5mm. Color verde, franja verde (5 piezas)</t>
  </si>
  <si>
    <t>Clip para tubo de 6.0mm. Color azul (5 piezas)</t>
  </si>
  <si>
    <t>Clip para tubo de 6.5mm. Color azul, franja azul (5 piezas)</t>
  </si>
  <si>
    <t>Clip para tubo de 3.5mm. Color naranja franja naranja (5 piezas)</t>
  </si>
  <si>
    <t>Clip para tubo de 4.5mm. Color amarillo franja amarilla (5 piezas)</t>
  </si>
  <si>
    <t>Clip para tubo de 5.5mm. Color verde franja verde (5 piezas)</t>
  </si>
  <si>
    <t>Clip para tubo de 6.5mm. Color azul franja azul (5 piezas)</t>
  </si>
  <si>
    <t>DTS - Equipo básico de medición y control de la temperatura mediante fibra óptica, con hasta 256 zonas de alarma independientes por canal - 1 canal con 1 Km de capacidad, parte de 44 relés de salida ampliable hasta 256. Unidad para montaje en rack de 19".</t>
  </si>
  <si>
    <t>DTS - Equipo básico de medición y control de la temperatura mediante fibra óptica, con hasta 256 zonas de alarma independientes por canal - 1 canal con 2 Km de capacidad, parte de 44 relés de salida ampliable hasta 256. Unidad para montaje en rack de 19".</t>
  </si>
  <si>
    <t>DTS - Equipo básico de medición y control de la temperatura mediante fibra óptica, con hasta 256 zonas de alarma independientes por canal - 1 canal con 4 Km de capacidad, parte de 44 relés de salida ampliable hasta 256. Unidad para montaje en rack de 19".</t>
  </si>
  <si>
    <t>970124.IN</t>
  </si>
  <si>
    <t>DTS - Equipo básico de medición y control de la temperatura mediante fibra óptica, con hasta 256 zonas de alarma independientes por canal - 1 canal con 6 Km de capacidad, parte de 44 relés de salida ampliable hasta 256. Unidad para montaje en rack de 19".</t>
  </si>
  <si>
    <t>970125.IN</t>
  </si>
  <si>
    <t>DTS - Equipo básico de medición y control de la temperatura mediante fibra óptica, con hasta 256 zonas de alarma independientes por canal - 1 canal con 10 Km de capacidad, parte de 44 relés de salida ampliable hasta 256. Unidad para montaje en rack de 19".</t>
  </si>
  <si>
    <t>970151</t>
  </si>
  <si>
    <t>2 conectores de cable sensor premontados en un extremo del cable sensor FO 970150.IN</t>
  </si>
  <si>
    <t>STS/CKD+</t>
  </si>
  <si>
    <t xml:space="preserve">Batería de 12V. Retardante de llama (V0). Capacidad 7Ah. Conexión por terminal faston. </t>
  </si>
  <si>
    <t xml:space="preserve">Batería de 12V. Retardante de llama (V0). Capacidad 12Ah. Conexión por terminal faston. </t>
  </si>
  <si>
    <t>Batería de 12V. Retardante de llama (V0). Capacidad 17Ah. Conexión mediante tornillo M6.</t>
  </si>
  <si>
    <t>O CLSS Gateway é a interface Honeywell Fire que se liga a um painel de controlo ou a uma rede de painéis de incêndio Honeywell, servindo de portal entre o painel de controlo, a nuvem e os dispositivos periféricos. O CLSS Gateway permite-lhe ler o inventário do sistema de dispositivos ligados a partir de um painel de controlo ou rede de painéis de controlo e transmitir estes dados para a Honeywell Cloud. Ligação Wi-fi e/ou Ethernet</t>
  </si>
  <si>
    <t>Módulo inserível em HON-CGW-MBB, permite a conectividade primária ou secundária 4G.</t>
  </si>
  <si>
    <t>Rolo de 1000 etiquetas de código de barras para facilitar a manutenção dos elementos não ligados ao painel de controlo analógico.</t>
  </si>
  <si>
    <t>A licença extra a ser adicionada ao TG-BASE, inclui a possibilidade de ligação a uma central convencional, a uma central analógica de um loop ou a até 10 detectores de aspiração Vesda compatíveis. Se quiser acrescentar esta licença a um TG existente, é necessário indicar o número do TG-BASE existente. Consulte a tabela de equivalência no nosso sítio web. Indicar SEMPRE o modelo de central a ser licenciada.</t>
  </si>
  <si>
    <t>A licença extra a ser adicionada ao TG-BASE, inclui a possibilidade de ligação a uma unidade de controlo analógica maior, Modbus ou a um PC adicional. Se quiser acrescentar esta licença a um TG existente, é necessário indicar o número do TG-BASE existente. Consulte a tabela de equivalência no nosso sítio web. Indicar SEMPRE o modelo de central a ser licenciada.</t>
  </si>
  <si>
    <t>SINALIZADOR MINI. Preço unitário. Fornecido em caixas de 10 pcs.</t>
  </si>
  <si>
    <t>Detecção analógica de fumo por reflexão de feixe de luz infravermelha, utiliza um componente CMOS e processamento de imagem, inclui um amplo alcance de 5 a 100 metros. Fácil alinhamento e inclui aquecedor.</t>
  </si>
  <si>
    <t>Sirene com flash vermelho endereçável integrada numa base de detector branca com isolador. Está ligado e alimentado a partir do loop. Diferentes modos de funcionamento, alta potência e modo clássico.</t>
  </si>
  <si>
    <t>Dispositivo Premium com sirene e flash vermelho endereçável integrado numa base de detector branca com isolador. Está ligado e alimentado a partir do loop. Diferentes modos de funcionamento, alta potência, baixa potência e modo clássico.</t>
  </si>
  <si>
    <t>Dispositivo de flash vermelho endereçável integrado numa base de detector branca com isolador.</t>
  </si>
  <si>
    <t>Módulo de entrada e saída via rádio. Inclui 4 pilhas CR123A.</t>
  </si>
  <si>
    <t>Cobertura protectora, utilizada como protecção contra a condensação para o detector de fumo DNRE-HS instalado, por exemplo, ao ar livre ou em sótãos frios.</t>
  </si>
  <si>
    <t>Suporte de montagem para montagem do detector de fumo DNRE-HS em condutas circulares, planas ou isoladas.</t>
  </si>
  <si>
    <t>Tubo de amostragem de 0,6 metros, para condutas com menos de 60 centímetros.</t>
  </si>
  <si>
    <t>Tubo de Amostragem de 1,5 metros, para condutas entre 0,6 a 1,3 metros.</t>
  </si>
  <si>
    <t>Tubo de amostragem de 2,8 Metros, para condutas entre 1,4 a 2,8 Metros.</t>
  </si>
  <si>
    <t>A detecção convencional de barreiras de fumo por reflexão de feixe de luz infravermelha, utiliza um componente CMOS e processamento de imagem, inclui um amplo alcance de 5 a 100 metros. Fácil alinhamento e inclui aquecedor.</t>
  </si>
  <si>
    <t>Clip para tubo cego. Cor negro (5 peças)</t>
  </si>
  <si>
    <t>Clip para tubo de 2.0mm. Cor vermelho (5 peças)</t>
  </si>
  <si>
    <t>Clip para tubo de 2.5mm. Cor vermelho, franja vermelha (5 peças)</t>
  </si>
  <si>
    <t>Clip para tubo de 3.0mm. Cor laranja (5 peças)</t>
  </si>
  <si>
    <t>Clip para tubo de 3.5mm. Cor laranja, franja laranja (5 peças)</t>
  </si>
  <si>
    <t>Clip para tubo de 4.0mm. Cor amarelo (5 peças)</t>
  </si>
  <si>
    <t>Clip para tubo de 4.5mm. Cor amarelo, franja amarela (5 peças)</t>
  </si>
  <si>
    <t>Clip para tubo de 5.0mm. Cor verde (5 peças)</t>
  </si>
  <si>
    <t>Clip para tubo de 5.5mm. Cor verde, franja verde (5 peças)</t>
  </si>
  <si>
    <t>Clip para tubo de 6.0mm. Cor azul (5 peças)</t>
  </si>
  <si>
    <t>Clip para tubo de 6.5mm. Cor azul, franja azul (5 peças)</t>
  </si>
  <si>
    <t>Clip para tubo de 3.5mm. Cor laranja franja laranja (5 peças)</t>
  </si>
  <si>
    <t>Clip para tubo de 4.5mm. Cor amarelo franja amarela (5 peças)</t>
  </si>
  <si>
    <t>Clip para tubo de 5.0mm . Cor verde (5 peças)</t>
  </si>
  <si>
    <t>Clip para tubo de 5.5mm . Cor verde franja verde (5 peças)</t>
  </si>
  <si>
    <t>Clip para tubo de 6.0mm . Cor azul (5 peças)</t>
  </si>
  <si>
    <t>Clip para tubo de 6.5mm. Cor azul franja azul (5 peças)</t>
  </si>
  <si>
    <t>DTS - EQUIPAMENTO BÁSICO DE MEDIÇÃO E CONTROLE DE TEMPERATURA POR FIBRA ÓPTICA, COM ATÉ 256 ZONAS DE ALARME INDEPENDENTES POR CANAL - 1 CANAL COM CAPACIDADE DE 6 KM</t>
  </si>
  <si>
    <t>DTS - EQUIPAMENTO BÁSICO DE MEDIÇÃO E CONTROLE DE TEMPERATURA POR FIBRA ÓPTICA, COM ATÉ 256 ZONAS DE ALARME INDEPENDENTES POR CANAL - 1 CANAL COM CAPACIDADE DE 10 KM</t>
  </si>
  <si>
    <t>2 conectores de cabo sensor pré-montados numa das extremidades do cabo sensor FO 970150.</t>
  </si>
  <si>
    <t>BATERIA V0 DE 12V. 7AH.</t>
  </si>
  <si>
    <t>BATERIA V0 DE 12V. 12AH.</t>
  </si>
  <si>
    <t>BATERIA V0 DE 12V. 17AH.</t>
  </si>
  <si>
    <t>BRS-PC-I02</t>
  </si>
  <si>
    <t>BRH-PC-I02</t>
  </si>
  <si>
    <t>BGL-PC-I02</t>
  </si>
  <si>
    <t>HLSPS-ADPTR</t>
  </si>
  <si>
    <t>MMX-10ME</t>
  </si>
  <si>
    <t>CMX-10RME</t>
  </si>
  <si>
    <t>CBUS2075-FR</t>
  </si>
  <si>
    <t>TFT-SUPRA</t>
  </si>
  <si>
    <t>BA1AP-IV</t>
  </si>
  <si>
    <t>CENTRAL ANALÓGICA INSPIRE</t>
  </si>
  <si>
    <t>HOP-131-206</t>
  </si>
  <si>
    <t>HOP-133-206</t>
  </si>
  <si>
    <t>HOP-134-412</t>
  </si>
  <si>
    <t>HOP-136-412</t>
  </si>
  <si>
    <t>HOP-931-1ES</t>
  </si>
  <si>
    <t>Licencia de país Notifier España</t>
  </si>
  <si>
    <t>HOP-931-1PT</t>
  </si>
  <si>
    <t>Licencia de País Notifier Portugal</t>
  </si>
  <si>
    <t>HOP-433-100</t>
  </si>
  <si>
    <t>HOP-933-100</t>
  </si>
  <si>
    <t>HOP-631-100</t>
  </si>
  <si>
    <t>Módulo de red ID2Net</t>
  </si>
  <si>
    <t>HOP-405-100</t>
  </si>
  <si>
    <t>HOP-935-100</t>
  </si>
  <si>
    <t>HOP-404-100</t>
  </si>
  <si>
    <t>Módulo E/S 4 canales, 24 Vdc Aux.</t>
  </si>
  <si>
    <t>HOP-202-102</t>
  </si>
  <si>
    <t>Base posterior de 2 ranuras, incluye módulo de enlace</t>
  </si>
  <si>
    <t>HOP-608-200</t>
  </si>
  <si>
    <t>Convertidor de red para F.O. Multimodo</t>
  </si>
  <si>
    <t>HOP-332-110</t>
  </si>
  <si>
    <t>Puerta con pantalla 10" E10 Notifier</t>
  </si>
  <si>
    <t>HOP-332-115</t>
  </si>
  <si>
    <t>HOP-331-010</t>
  </si>
  <si>
    <t>Puerta ciega E10 Notifier</t>
  </si>
  <si>
    <t>HOP-331-015</t>
  </si>
  <si>
    <t>Puerta ciega E15 Notifier</t>
  </si>
  <si>
    <t>HOP-202-106</t>
  </si>
  <si>
    <t>Base posterior de 6 ranuras</t>
  </si>
  <si>
    <t>HOP-202-200</t>
  </si>
  <si>
    <t>Módulo de enlace de base posterior</t>
  </si>
  <si>
    <t>HOP-202-210</t>
  </si>
  <si>
    <t>Base posterior para enlace de 2 filas</t>
  </si>
  <si>
    <t>HOP-431-100</t>
  </si>
  <si>
    <t>HOP-402-100</t>
  </si>
  <si>
    <t>HOP-501-240</t>
  </si>
  <si>
    <t>Fuente de Alimentación INSPIRE 240W</t>
  </si>
  <si>
    <t>HOP-501-480</t>
  </si>
  <si>
    <t>Fuente de alimentación INSPIRE 480W</t>
  </si>
  <si>
    <t>HOP-502-110</t>
  </si>
  <si>
    <t>Cable PSU 230VAC</t>
  </si>
  <si>
    <t>HOP-238-103</t>
  </si>
  <si>
    <t>Panel lateral E10 Notifier</t>
  </si>
  <si>
    <t>HOP-308-100</t>
  </si>
  <si>
    <t>HOP-306-101</t>
  </si>
  <si>
    <t>CENTRAL ANALÓGICA AM-8100</t>
  </si>
  <si>
    <t>AM-8100</t>
  </si>
  <si>
    <t>Central analógica AM-8100 de 1 lazo no ampliable. Con protocolo OPAL (Advanced) de 159+159 dispositivos.</t>
  </si>
  <si>
    <t>E-SIB</t>
  </si>
  <si>
    <t>* Consultar disponibilidad serie INSPIRE</t>
  </si>
  <si>
    <t>Licença de País Notifier Espanha</t>
  </si>
  <si>
    <t>Licença de País Notifier Portugal</t>
  </si>
  <si>
    <t>Módulo de rede ID2Net</t>
  </si>
  <si>
    <t>Módulo de E/S de 4 canais, 24 Vdc Aux.</t>
  </si>
  <si>
    <t>Base traseira de 2 slots, inclui módulo de ligação</t>
  </si>
  <si>
    <t>Conversor de rede para F.O. Multimodo</t>
  </si>
  <si>
    <t>Porta com Display de 10" E10 Notifier</t>
  </si>
  <si>
    <t>Porta com Display de 10" E15 Notifier</t>
  </si>
  <si>
    <t>Base traseira de 6 ranhuras</t>
  </si>
  <si>
    <t>Módulo de ligação à base traseira</t>
  </si>
  <si>
    <t>Base traseira para ligação de 2 filas</t>
  </si>
  <si>
    <t>PSU 240W</t>
  </si>
  <si>
    <t>PSU 480W</t>
  </si>
  <si>
    <t>Cabo PSU 230VAC</t>
  </si>
  <si>
    <t>Painel lateral E10 Notifier</t>
  </si>
  <si>
    <t>* Verificar disponibilidade série INSPIRE</t>
  </si>
  <si>
    <t>Paquete de 10 accesorios de montaje en falso techo para embridar el tubo y fijar la base. (antes ref. SFT2000)</t>
  </si>
  <si>
    <t>PACK 10X SUPORTES FIXAÇÃO TECTO FALSO (anteriormente SFT2000)</t>
  </si>
  <si>
    <t>Accesorio para la detección de humo en conductos de ventilación y aire acondicionado con B501AP. No compatible con NFXI-VIEW y 72051EI.</t>
  </si>
  <si>
    <t>Caixa para detecção de fumo em condutas de ventilação e ar Condicionado com Base B501AP. Não compativel com detectores NFXI-VIEW e 72051El</t>
  </si>
  <si>
    <t>Central Analogica AM-8100 de 1 loop não ampliavel. Com protocolo OPAL (Advance) de 159+159 elementos por loop.</t>
  </si>
  <si>
    <t>Módulo de control direccionable con 10 salidas en forma relé NA/NC. Protocolos CLIP y OPAL.</t>
  </si>
  <si>
    <t>MCX-55ME</t>
  </si>
  <si>
    <t>Módulo con 5 entradas supervisadas y 5 salidas de relé NA/NC. Protocolos CLIP y OPAL.</t>
  </si>
  <si>
    <t>Modulo de controlo direcionavel de 10 saidas em forma de Relé NA/NC. Protocolos CLIP e OPAL</t>
  </si>
  <si>
    <t>Modulo de controlo  de 5 saidas supervisadas e 5 saidas  em forma de Relé NA/NC. Protocolos CLIP e OPAL</t>
  </si>
  <si>
    <t xml:space="preserve">Modulo Monitor direcionavel com 10 entradas supervisadas. Protocolos CILP e OPAL </t>
  </si>
  <si>
    <t>Caja de detector para conductos de ventilación, preparado para instalación de detectores de Alta Sensibilidad. Detector y base no incluidos.</t>
  </si>
  <si>
    <t>Caixa para detecção de fumo em condutas de ventilação e ar Condicionado, preparado para instalar detectores de Alta Sensibilidade. Detector e base não incluidos</t>
  </si>
  <si>
    <t>Accesorio para la detección de humo en conductos de ventilación y aire acondicionado. Incluye base B401</t>
  </si>
  <si>
    <t>CAIXA CONDUCTA CONV. Inclui base B401</t>
  </si>
  <si>
    <t>FLX-010</t>
  </si>
  <si>
    <t>Sistema de aspiración FAAST-FLEX convencional de 1 canal</t>
  </si>
  <si>
    <t>FLX-020</t>
  </si>
  <si>
    <t>Sistema de aspiración FAAST-FLEX convencional de 2 canales</t>
  </si>
  <si>
    <t>FLX-SP-01</t>
  </si>
  <si>
    <t>Módulo sensorial (detector) de reemplazo para  FAAST FLEX</t>
  </si>
  <si>
    <t>Sensor de reposição para  FL2xxxE-HS</t>
  </si>
  <si>
    <t>Sistemas de Aspiração FAAST-FLEX convencional 1 Canal</t>
  </si>
  <si>
    <t>Sistemas de Aspiração FAAST-FLEX convencional 2 Canais</t>
  </si>
  <si>
    <t>Modulo sensorial (detector) de substituição para FAAST-FLEX</t>
  </si>
  <si>
    <t>SISTEMAS DE ASPIRACIÓN VESDA</t>
  </si>
  <si>
    <t>SISTEMAS DE ASPIRAÇÃO VESDA</t>
  </si>
  <si>
    <t>Paquete de 2 filtros internos para detectores FAAST-LT (precio por unidad de filtro).</t>
  </si>
  <si>
    <t>Filtro de linha para FAAST-LT-200 (Kit de filtros)</t>
  </si>
  <si>
    <t>Caixa de 2 Filtros internos para detectores FAAST-LT (preço preço por unidade de filtro)</t>
  </si>
  <si>
    <t>FLX-SP-02</t>
  </si>
  <si>
    <t>Filtro metálico FAAST FLEX (paquete de 6 uds.)</t>
  </si>
  <si>
    <t xml:space="preserve">FLX-SP-03-EN </t>
  </si>
  <si>
    <t>Cubierta frontal FAAST FLEX</t>
  </si>
  <si>
    <t xml:space="preserve">FLX-SP-04 </t>
  </si>
  <si>
    <t>Aspirador para equipo FAAST FLEX</t>
  </si>
  <si>
    <t xml:space="preserve">FLX-SP-05-EN </t>
  </si>
  <si>
    <t>Conjunto de cubiertas internas FAAST FLEX</t>
  </si>
  <si>
    <t>Cuadro metálico  IP66 para montaje en pared para el detector DTS. La unidad DTS se suministra alojada en el cuadro metálico, solicitar conjuntamente.</t>
  </si>
  <si>
    <t>970154.IN</t>
  </si>
  <si>
    <t>Cable de conexión con conector (E2000 8º APC pigtail)</t>
  </si>
  <si>
    <t>Cabo de ligação com conector (E200 8º  APC pigtail)</t>
  </si>
  <si>
    <t>Caixa Metálica IP66 para montagem em Parede para detector DTS . A unidade DTS é fornecida dentro da caixa metálica. Solicitar conjuntamente</t>
  </si>
  <si>
    <t>20/20-MPI-R</t>
  </si>
  <si>
    <t>Detector de llama triple IR para interior. Salidas relé y RS485. EN54-10, grado IP55, carcasa de policarbonato.</t>
  </si>
  <si>
    <t>Soporte de montaje en policarbonato</t>
  </si>
  <si>
    <t>Detector Triplo IR para interior. Saida relé e Rs485.EN54-10, grau protecção IP55, em policarbonato</t>
  </si>
  <si>
    <t>Suporte de substituição Policarbonato</t>
  </si>
  <si>
    <t>* Disponibilidad de detectores serie "D" que incluyen cobertura y rango de temperatura extendidos, posibilidad de carcasa en acero inoxidable, etc. Consúltenos.</t>
  </si>
  <si>
    <t>* Disponibilidade de detectores da série "D" incluindo cobertura alargada e gama de temperaturas, possibilidade de carcaça em aço inoxidável, etc. Por favor contacte-nos.</t>
  </si>
  <si>
    <t>TMP2-D-A2-S-1-A</t>
  </si>
  <si>
    <t>TMP2-D-C-S-1-A</t>
  </si>
  <si>
    <t>TMP2-D-X-S-1-A</t>
  </si>
  <si>
    <t>TMP2-JO-A2-S-1-A</t>
  </si>
  <si>
    <t>TMP2-JO-C-S-1-A</t>
  </si>
  <si>
    <t>TMP2-JO-X-S-1-A</t>
  </si>
  <si>
    <t>Detector térmico Eexd ATEX de 57ºC, entrada superior,  según EN54/5</t>
  </si>
  <si>
    <t>Detector térmico Eexd ATEX de 90ºC, entrada superior, según EN54/5</t>
  </si>
  <si>
    <t>VGS.DU-O2</t>
  </si>
  <si>
    <t>VGS.DU-COE</t>
  </si>
  <si>
    <t>VGS.DU-NH1</t>
  </si>
  <si>
    <t>VGS.DU-H2S</t>
  </si>
  <si>
    <t>VGS.DU-CO2/5</t>
  </si>
  <si>
    <t>VGS.DU-CO2/30</t>
  </si>
  <si>
    <t>VGS.DU-CO2/0.5</t>
  </si>
  <si>
    <t>Detector de inflamables, sonda catalítica de Vapores de gasolina. Sonda tipo 2. (antes S2097VB)</t>
  </si>
  <si>
    <t>Detector de inflamables, sonda catalítica de Hidrógeno. Sonda tipo 2. (antes S2097H2)</t>
  </si>
  <si>
    <t>VGS.AD-VB</t>
  </si>
  <si>
    <t>VGS.AD-H2</t>
  </si>
  <si>
    <t>VGS.AD-O2</t>
  </si>
  <si>
    <t>VGS.AD-COE</t>
  </si>
  <si>
    <t>VGS.AD-NH1</t>
  </si>
  <si>
    <t>VGS.AD-H2S</t>
  </si>
  <si>
    <t>VGS.AD-CO2/5</t>
  </si>
  <si>
    <t>VGS.AD-CO2/30</t>
  </si>
  <si>
    <t>* Disponibilidad de otros gases en todas las series de detectores, consúltenos.</t>
  </si>
  <si>
    <t>* Outros gases disponíveis em todas as séries de detectores, consulte-nos por favor.</t>
  </si>
  <si>
    <t>UTKFM05</t>
  </si>
  <si>
    <t>Retenedor con placa de anclaje con ajuste de ángulo, serie UTK. 400N. Pulsador para el desbloqueo manual.  Protegido contra la inversión de la polaridad.</t>
  </si>
  <si>
    <t>UTKFM10</t>
  </si>
  <si>
    <t>Retenedor con placa de anclaje con ajuste de ángulo, serie UTK. 850N. Pulsador para el desbloqueo manual.  Protegido contra la inversión de la polaridad.</t>
  </si>
  <si>
    <t>UTKFZ05C</t>
  </si>
  <si>
    <t>Retenedor con tubo distanciador de 150 mm y cabezal giratorio equipado con placa de anclaje con ajuste de ángulo, serie UTK. 400N.  Pulsador para el desbloqueo manual. Protegido contra la inversión de la polaridad.</t>
  </si>
  <si>
    <t>UTKFZ05L</t>
  </si>
  <si>
    <t>Retenedor con tubo distanciador de 300 mm y cabezal giratorio equipado con placa de anclaje con ajuste de ángulo, serie UTK. 400N.  Pulsador para el desbloqueo manual. Protegido contra la inversión de la polaridad.</t>
  </si>
  <si>
    <t>UTKFC05</t>
  </si>
  <si>
    <t>Cubierta metálica para retenedor UTKFM05.</t>
  </si>
  <si>
    <t>UTKFC10</t>
  </si>
  <si>
    <t>Cubierta metálica para retenedor UTKFM10.</t>
  </si>
  <si>
    <t>UTKFS05</t>
  </si>
  <si>
    <t>Soporte a suelo para retenedor, serie UTK.</t>
  </si>
  <si>
    <t>Retentor com placa de fixação com ajuste de ângulo, série UTK. 400N. Botão de pressão para libertação manual.  Protegido contra a inversão de polaridade.</t>
  </si>
  <si>
    <t>Retentor com placa de fixação com ajuste de ângulo, série UTK. 850N. Botão de pressão para libertação manual.  Protegido contra a inversão de polaridade.</t>
  </si>
  <si>
    <t>Retentor com braço telescópio de 150 mm e cabeça giratória equipada com placa de fixação ajustável em ângulo, série UTK. 400N.  Botão de pressão para libertação manual. Protegido contra a inversão de polaridade.</t>
  </si>
  <si>
    <t>Retentor com braço telescópio de 300mm e cabeça giratória equipada com placa de fixação ajustável em ângulo, série UTK. 400N.  Botão de pressão para libertação manual. Protegido contra a inversão de polaridade.</t>
  </si>
  <si>
    <t>Tampa metálica para retentor UTKFM05.</t>
  </si>
  <si>
    <t>Tampa metálica para retentor UTKFM10.</t>
  </si>
  <si>
    <t>Suporte de chão para Retentor série UTK</t>
  </si>
  <si>
    <t>*Los precios indicados podrán variar siguiendo la evolución del mercado de la materia prima.</t>
  </si>
  <si>
    <t xml:space="preserve"> * Os preços indicados podem variar de acordo com a evolução do mercado da matéria-prima.</t>
  </si>
  <si>
    <t>* Consúltenos para conocer los plazos de entrega.</t>
  </si>
  <si>
    <t>Puerta con pantalla 10" E15 Notifier</t>
  </si>
  <si>
    <t>Filtro Metálico FAAST-FLEX (Caixa de 6 Unidades)</t>
  </si>
  <si>
    <t>Tampa Frontal FAAST-FLEX</t>
  </si>
  <si>
    <t>Aspirador para FAAST-FLEX</t>
  </si>
  <si>
    <t>Conjunto de Tampas internas FAAST_FLEX</t>
  </si>
  <si>
    <t>* Disponibilidade de caixa de aço inoxidável, equipamento de ensaio e outros acessórios  a pedido.</t>
  </si>
  <si>
    <t>* Disponibilidad de cubierta en acero inoxidable, equipos de test y otros accesorios , consúltenos.</t>
  </si>
  <si>
    <t>Detector de tóxicos, sonda electroquímica de Oxígeno, 0-25% Vol., 4-20mA. Sonda tipo 3. (equivalente a S2640O2)</t>
  </si>
  <si>
    <t>Detector de tóxicos, sonda electroquímica de Monóxido de carbono, 0-500ppm, 4-20mA. Sonda tipo 3. (equilvalente a S2130CO)</t>
  </si>
  <si>
    <t>Detector de tóxicos, sonda electroquímica de Amoniaco, 0-1000 ppm, 4-20mA. Sonda tipo 3. (equilvalente a S2134AM)</t>
  </si>
  <si>
    <t>Detector de tóxicos, sonda electroquímica de Sulfuro de hidrógeno, 0-50ppm, 4-20mA. Sonda tipo 3. (equilvalente a S2136HS)</t>
  </si>
  <si>
    <t>Detector de tóxicos, sonda infrarroja de Dióxido de carbono, 0-5% Vol., 4-20mA. Sonda tipo 3. (equilvalente a S2650CO2)</t>
  </si>
  <si>
    <t>Detector de tóxicos, sonda infrarroja de Dióxido de carbono, 0-30% Vol., 4-20mA. Sonda tipo 3. (equilvalente a S2443CO2)</t>
  </si>
  <si>
    <t>Detector de tóxicos, sonda infrarroja de Dióxido de carbono, 0-5000ppm, 4-20mA. Sonda tipo 3. (equilvalente a S2444CO2)</t>
  </si>
  <si>
    <t>Detector de tóxicos, sonda electroquímica de Oxígeno, 0-25% Vol., 4-20mA. Sonda tipo 3. (equilvalente a S2641O2)</t>
  </si>
  <si>
    <t>Detector de tóxicos, sonda electroquímica de Monóxido de carbono, 0-500ppm, 4-20mA. Sonda tipo 3. (equilvalente a S2131CO)</t>
  </si>
  <si>
    <t>Detector de tóxicos, sonda electroquímica de Amoniaco, 0-1000 ppm, 4-20mA. Sonda tipo 3. (equilvalente a S2135AM)</t>
  </si>
  <si>
    <t>Detector de tóxicos, sonda electroquímica de Sulfuro de hidrógeno, 0-50ppm, 4-20mA. Sonda tipo 3. (equilvalente a S2137HS)</t>
  </si>
  <si>
    <t>Detector de tóxicos, sonda infrarroja de Dióxido de carbono, 0-5% Vol., 4-20mA. Sonda tipo 3. (equilvalente a S2652CO2)</t>
  </si>
  <si>
    <t>Detector de tóxicos, sonda infrarroja de Dióxido de carbono, 0-30% Vol., 4-20mA. Sonda tipo 3. (equilvalente a S2445CO2)</t>
  </si>
  <si>
    <t>DET.OXIGENIO IP55 4-20MA 0-25% (equivalente a S2460O2)</t>
  </si>
  <si>
    <t>DET.CO IP55 0-500PPM 4-20MA  (equivalente a  S2130CO)</t>
  </si>
  <si>
    <t>DET.AMONICACO NH3 IP55 0-1000PPM  (equivalente a  S2134AM)</t>
  </si>
  <si>
    <t>DET.H2S SULF.HIDRO. IP55 0-50PPM  (equivalente a  S2136H2)</t>
  </si>
  <si>
    <t>DETECTOR CO2 IV IP55 0-5%VOL  (equivalente a  S2650CO2)</t>
  </si>
  <si>
    <t>DET.CO2 IR ESTANCO 0-30%VOL  (equivalente a  S2443CO2)</t>
  </si>
  <si>
    <t>DET.CO2 IR ESTANCO 0-5000PPM  (equivalente a  S2444CO2)</t>
  </si>
  <si>
    <t>DET.VAPORES GASOL.EEX-D %LEL (equivalente a  S2097VB)</t>
  </si>
  <si>
    <t>DET.HIDROGENIO EEX-D 4-20MA  (equivalente a  S2097H2)</t>
  </si>
  <si>
    <t>DET.O2 EEX-D 4-20MA 0-25%  (equivalente a  S2641O2)</t>
  </si>
  <si>
    <t>DET.CO EEX-D 0-500PPM 4-20MA  (equivalente a  S2131CO)</t>
  </si>
  <si>
    <t>DET.AMONICACO NH3 EEX-D 0-1000PPM  (equivalente a  S2135AM)</t>
  </si>
  <si>
    <t>DET.H2S SULF.HIDRO. EEX-D 0-50PPM  (equivalente a  S2137HS)</t>
  </si>
  <si>
    <t>Encapsulados especiais para detectores SMART3GD  (equivalente a  S2652CO2)</t>
  </si>
  <si>
    <t>DET.CO2 IR EEX-D 0-30%VOL  (equivalente a  S2445CO2)</t>
  </si>
  <si>
    <t>* verificar-nos para prazos de entrega.</t>
  </si>
  <si>
    <t>Estação de Teste da Barreira de Fumo com teste mecânico 6500RSE,NFXI-BEAM-TE ou OSID. Montagem embutida.</t>
  </si>
  <si>
    <t>Módulo de comunicaciones con conexión IP por ModBus Unidireccional. Compatible con centrales AM-8200, convencionales NFS-Supra y Extinción Rp1r-Supra</t>
  </si>
  <si>
    <t>Módulo de comunicações com ligação IP por ModBus Unidireccional. Compatível com os intercâmbios AM-8200, convencionais NFS-Supra e Rp1r-Supra de extinção.</t>
  </si>
  <si>
    <t>H-GTW-1</t>
  </si>
  <si>
    <t>H-GTW-N</t>
  </si>
  <si>
    <t>Detector óptico de humo con cámara óptica de sensibilidad extremadamente alta, color blanco. Compatible con centrales serie AM.</t>
  </si>
  <si>
    <t>Detector óptico de fumaça com câmera óptica com sensibilidade extremamente alta, color branca. Compatible con central serie AM</t>
  </si>
  <si>
    <t>Introduzca los descuentos proporcionados por Honeywell en las celdas correspondientes / Introduza os descontos fornecidos pela Honeywell nas células apropriadas.</t>
  </si>
  <si>
    <t>HLSPS15</t>
  </si>
  <si>
    <t>Fuente de alimentación certificada EN54-4A2 de 24Vcc. Dispone de 2 circuitos de salida (2 x 0,70A)</t>
  </si>
  <si>
    <t>FONTE ALIM.24V.1,5A HLS</t>
  </si>
  <si>
    <t>40/40CLB641ACY7</t>
  </si>
  <si>
    <t xml:space="preserve">Detector de llama UV (ultravioleta) e IR (infrarrojo) SIL3 Atex. Dispone de salidas: relé (alarma, avería y aux.), 4-20mA y voltaje analógico. Rosca M25, carcasa de aluminio. Incorpora BIT. Funcionamiento entre -40 y +75ºC.  Incluye soporte de montaje a pared y cubierta de protección ABS. </t>
  </si>
  <si>
    <t>40/40CL4B641ACY7</t>
  </si>
  <si>
    <t xml:space="preserve">Detector de llama UV (ultravioleta) e IR (infrarrojo) con el sensor IR de 4,5 micrómetros, adecuado sólo para fuegos de hidrocarburos. SIL3 Atex. Incluye cubierta de protección ABS. Dispone de salidas: relé (alarma, avería y aux.), 4-20mA y voltaje analógico. Rosca M25, carcasa de aluminio. Incorpora BIT. Funcionamiento entre -40 y +75ºC. Incluye soporte de montaje a pared y cubierta de protección ABS. </t>
  </si>
  <si>
    <t>40/40CI641ACY7</t>
  </si>
  <si>
    <t xml:space="preserve">Detector de llama Triple IR (IR3), SIL3 Atex. Dispone de salidas: relé (alarma, avería y aux.), 4-20mA y voltaje analógico. Rosca M25, carcasa de aluminio. Incorpora BIT. Funcionamiento entre -40 y +75ºC. Incluye soporte de montaje a pared y cubierta de protección ABS. </t>
  </si>
  <si>
    <t>40/40CM641ACY7</t>
  </si>
  <si>
    <t xml:space="preserve">Detector de llama multiespectro (IR3+Hidrógeno), SIL3 Atex. Dispone de salidas: relé (alarma, avería y aux.), 4-20mA y voltaje analógico. Rosca M25, carcasa de aluminio. Incorpora BIT. Funcionamiento entre -40 y +75ºC.  Incluye soporte de montaje a pared y cubierta de protección ABS. </t>
  </si>
  <si>
    <t xml:space="preserve">Detector de chama UV (ultravioleta) e IR (infravermelho) SIL3 Atex. Saídas: relé (alarme, falha e aux.), 4-20mA e tensão analógica. Rosca NPT, em alumínio. Incorpora o BIT. Funcionamento entre -40 e +75ºC.  Inclui suporte de montagem na parede e cobertura de protecção em ABS. </t>
  </si>
  <si>
    <t xml:space="preserve">Detector de chama Triple IR (IR3), SIL3 Atex. Saídas: relé (alarme, falha e aux.), 4-20mA e tensão analógica. Rosca NPT, em alumínio. Incorpora o BIT. Funcionamento entre -40 e +75ºC.  Inclui suporte de montagem na parede e cobertura de protecção em ABS. </t>
  </si>
  <si>
    <t xml:space="preserve">Detector de chama UV (ultravioleta) e IR (infravermelho) com sensor IR de 4,5 micrómetros, adequado apenas para fogos de hidrocarbonetos. SIL3 Atex. Inclui cobertura protectora em ABS. Saídas: relé (alarme, falha e aux.), 4-20mA e tensão analógica. Rosca NPT, em  alumínio. Incorpora o BIT. Funcionamento entre -40 e +75ºC.  Inclui suporte de montagem na parede e cobertura de protecção em ABS. </t>
  </si>
  <si>
    <t xml:space="preserve">Detector de chamas de espectro múltiplo (IR3+Hidrogénio), SIL3 Atex. Saídas: relé (alarme, falha e aux.), 4-20mA e tensão analógica. Rosca NPT, em alumínio. Incorpora o BIT. Funcionamento entre -40 e +75ºC.  Inclui suporte de montagem na parede e cobertura de protecção em ABS. </t>
  </si>
  <si>
    <t>M701E-240</t>
  </si>
  <si>
    <t>AM-8200N</t>
  </si>
  <si>
    <t>MOR-3</t>
  </si>
  <si>
    <t>LIB-8200N</t>
  </si>
  <si>
    <t>Tarjeta de ampliación de 2 lazos analógicos con 750mA de potencia por lazo para la AM-8200N</t>
  </si>
  <si>
    <t>M1A-R470SG-K013-81</t>
  </si>
  <si>
    <t>W1A-R470SG-K013-81</t>
  </si>
  <si>
    <t>Pulsador de alarma por rotura de cristal de color rojo. Diseñado para su uso en interiores y en atmósferas con gas en zonas 0, 1 y 2. No incluye tapa de protección (Ref. PS200).</t>
  </si>
  <si>
    <t>Pulsador de alarma por rotura de cristal de color rojo. Diseñado para su uso en exteriores, en zonas 0, 1 y 2 y en zonas 20, 21 y 22. No incluye tapa de protección (Ref. PS200).</t>
  </si>
  <si>
    <t>M3A-R000SG-STCK-01</t>
  </si>
  <si>
    <t>Pulsador de alarma por rotura de cristal con contacto NA o NC, de color rojo para sistemas convencionales. No incluye tapa de protección (Ref. PS200).</t>
  </si>
  <si>
    <t>Pulsador de alarma estanco por rotura de cristal con contacto NA o NC, de color rojo para sistemas convencionales.  No incluye tapa de protección (Ref. PS200).</t>
  </si>
  <si>
    <t>M3A-G000SG-K013-13</t>
  </si>
  <si>
    <t>W3A-R000SG-STCK-01</t>
  </si>
  <si>
    <t>Pulsador de evacuación por rotura de cristal con contacto NA o NC, de color verde para salidas de emergencia. No incluye tapa de protección (Ref. PS200).</t>
  </si>
  <si>
    <t>MUS041W</t>
  </si>
  <si>
    <t>M710E-CZR</t>
  </si>
  <si>
    <t>M710E-CZ</t>
  </si>
  <si>
    <t>FLX-SP-06</t>
  </si>
  <si>
    <t>Conjunto de adaptores FAAST FLEX</t>
  </si>
  <si>
    <t>MORLEY-DIST</t>
  </si>
  <si>
    <t>Central analógica AM-8200N de 2 loops com protocolo OPAL (Avançado) para 159+159 dispositivos por loop. Ampliavel até 4 loops com cartão LIB-8200N.</t>
  </si>
  <si>
    <t>Placa de expansão analógica de 2 loops com 750mA de potência por loop para AM-8200N.</t>
  </si>
  <si>
    <t>Botão de alarme de quebra de vidro com contacto NO ou NC, cor vermelha para sistemas convencionais. Cobertura protectora não incluída (Ref. PS200).</t>
  </si>
  <si>
    <t>Botão de evacuação de quebra de vidro com contacto NO ou NC, verde para saídas de emergência. Não inclui cobertura de protecção (Ref. PS200).</t>
  </si>
  <si>
    <t>Botão de alarme de quebra de vidro estanque com contacto NO ou NC, cor vermelha para sistemas convencionais.  Cobertura de protecção não incluída (Ref. PS200).</t>
  </si>
  <si>
    <t>Conjunto adaptador FAAST FLEX</t>
  </si>
  <si>
    <t>Botão de alarme de quebra de vidro vermelho. Concebido para utilização em interiores e atmosferas gasosas nas zonas 0, 1 e 2. Não inclui cobertura de protecção (Ref. PS200).</t>
  </si>
  <si>
    <t>Botão de alarme de quebra de vidro vermelho. Concebido para uso exterior nas zonas 0, 1 e 2 e nas zonas 20, 21 e 22. Não inclui cobertura de protecção (Ref. PS200).</t>
  </si>
  <si>
    <t>*MOQ: Cantidad mínima de pedido, unidades / metros según corresponda.</t>
  </si>
  <si>
    <t>*MOQ: Quantidade mínima de encomenda, unidades / metros, conforme o caso.</t>
  </si>
  <si>
    <t>*PD: Encomenda a pedido. Produto normalmente fora de stock, sem opção de devolução excepto para cobertura de garantia.</t>
  </si>
  <si>
    <t>*MOQ</t>
  </si>
  <si>
    <t>PVP</t>
  </si>
  <si>
    <t>Caixa de montagem à superfície para botões da série KAC (sem terminal de ligação interna).</t>
  </si>
  <si>
    <t>Caja para montaje en superficie para los pulsadores de la serie KAC (sin terminal de conexión interior).</t>
  </si>
  <si>
    <t>Comunicador Modbus RTU/ Modbus TCP para centrales serie ID y AM. Para una central individual. Precisa alimentación externa 12-24Vdc.</t>
  </si>
  <si>
    <t>Comunicador Modbus RTU/ Modbus TCP para centrales serie ID y AM. Para centrales en red ID2Net y Can Bus (consultar límite de capacidad de centrales/lazos). Precisa alimentación externa 12-24Vdc.</t>
  </si>
  <si>
    <t>Comunicador Modbus RTU/ Modbus TCP para painéis de controlo série ID e AM. Para um painel de controlo. Requer alimentação externa de 12-24Vdc.</t>
  </si>
  <si>
    <t>Comunicador Modbus RTU/ Modbus TCP para painéis de controlo série ID e AM. Para painéis de controlo em rede ID2Net e Can Bus (consultar limite de capacidade de centrais/loops). Requer alimentação externa de 12-24Vdc.</t>
  </si>
  <si>
    <t>* Detectores, bases y zócalos afectados por MOQ se suministrarán en cantidades múltiplos de 10 uds.</t>
  </si>
  <si>
    <t>* Os detectores, bases e tomadas afectados pelo MOQ devem ser fornecidos em múltiplos de 10 pcs.</t>
  </si>
  <si>
    <t>KITS / BUNDLES</t>
  </si>
  <si>
    <t>BUNDLE-NFXI</t>
  </si>
  <si>
    <t>BUNDLE-SMT2</t>
  </si>
  <si>
    <t>BUNDLE-MCP1</t>
  </si>
  <si>
    <t>BUNDLE-FLT1</t>
  </si>
  <si>
    <t>BUNDLE-FLT2</t>
  </si>
  <si>
    <t>Kit formado por un detector óptico de humo NFXI-OPT y una base estándar de superficie B501AP. (pedido mínimo 50 uds.)</t>
  </si>
  <si>
    <t>Kit formado por un detector óptico-térmico NFXI-SMT2 y una base estándar de superficie B501AP. (pedido mínimo 10 uds.)</t>
  </si>
  <si>
    <t>Kit formado por un pulsador de alarma M5A-RP02FF-N026-41 y una caja de montaje en superficie PS031W. (pedido mínimo 10 uds.)</t>
  </si>
  <si>
    <t>Kit formado por un sistema de aspiración FAAST LT de un canal FL2011EI-HS, una fuente de alimentación HLSPS15 y dos baterías PS-1212. (pedido mínimo 5 uds.)</t>
  </si>
  <si>
    <t>Kit formado por un sistema de aspiración FAAST LT de dos canales FL2022EI-HS, una fuente de alimentación HLSPS25 y dos baterías PS-1217. (pedido mínimo 5 uds.)</t>
  </si>
  <si>
    <t>WRA-RC-I02</t>
  </si>
  <si>
    <t>WRA-PC-I02</t>
  </si>
  <si>
    <t>Sirena direccionable con flash rojo y aislador incorporado, carcasa roja. EN54-23, clase W. Cobertura del flash hasta 555m3</t>
  </si>
  <si>
    <t>Sirena direccionable con flash rojo y aislador incorporado, carcasa blanca. EN54-23, clase W. Cobertura del flash hasta 555m3</t>
  </si>
  <si>
    <t>WRL-RC-I02</t>
  </si>
  <si>
    <t>WRL-PC-I02</t>
  </si>
  <si>
    <t>HLSPS25F</t>
  </si>
  <si>
    <t>HLSPS50F</t>
  </si>
  <si>
    <t>Conjunto formado por Fuente de alimentación HLSPS25 + 2 baterías PS-1207</t>
  </si>
  <si>
    <t>KITS FUENTE DE ALIMENTACIÓN + BATERÍAS</t>
  </si>
  <si>
    <t>Conjunto formado por Fuente de alimentación HLSPS50 + 2 baterías PS-1217</t>
  </si>
  <si>
    <t>M5A-RP02FF-N026-01</t>
  </si>
  <si>
    <t>Pulsador de alarma direccionable, rearmable y aislador de cortocircuitos incorporado. No incluye tapa de protección (Ref. PS200)</t>
  </si>
  <si>
    <t>AM-LCD</t>
  </si>
  <si>
    <t>Flash direccionable color rojo, con aislador incorporado, carcasa roja. EN54-23, clase W. Cobertura del flash hasta 397m3</t>
  </si>
  <si>
    <t>Flash direccionable color rojo, con aislador incorporado, carcasa blanca. EN54-23, clase W. Cobertura del flash hasta 397m3</t>
  </si>
  <si>
    <t>NFXI-OPT-BK</t>
  </si>
  <si>
    <t>Detector óptico de humo con aislador incorporado, color negro (RAL9005) con acabado brillante.</t>
  </si>
  <si>
    <t>B501AP-BK</t>
  </si>
  <si>
    <t>NRX-BUNDLE-S</t>
  </si>
  <si>
    <t>NRX-BUNDLE-L</t>
  </si>
  <si>
    <t>Kit formado por 1 ud. pasarela NRXI-GATE, 10 uds. detector vía radio NRX-OPT, 10 uds. base para detector vía radio B501RF, 2 uds. pulsador vía radio NRX-WCP, 4 uds. sirena roja vía radio NRX-WS-RR y 4 uds. base roja para sirena vía radio B501RF-RR.</t>
  </si>
  <si>
    <t>Kit formado por 1 ud. pasarela NRXI-GATE, 20 uds. detector vía radio NRX-OPT, 20 uds. base para detector vía radio B501RF, 4 uds. pulsador vía radio NRX-WCP, 7 uds. sirena roja vía radio NRX-WS-RR y 7 uds. base roja para sirena vía radio B501RF-RR.</t>
  </si>
  <si>
    <t>AM-82N-TOP</t>
  </si>
  <si>
    <t>Cubierta de plástico y Easy Fit metálico para centrales analógicas AM-8200N y AM-8100</t>
  </si>
  <si>
    <t>Base estándar de superficie negra (RAL9005), acabado brillante,  para detectores de la serie NFX.</t>
  </si>
  <si>
    <t>KITS FONTE DE ALIMENTAÇÃO E BATERÍAS</t>
  </si>
  <si>
    <t>Botão analog. rearmável com isolador incorporado, tampa de proteccão não incluída (Ref. PS20)</t>
  </si>
  <si>
    <t>Kit composto por fonte de alimentação HLSPS25 + 2 baterías PS-1207</t>
  </si>
  <si>
    <t>Kit composto por fonte de alimentação HLSPS50 + 2 baterías PS-1217</t>
  </si>
  <si>
    <t>Kit composto por um detector optico NFXI-OPT e uma base de superfície standard B501AP. (encomenda mínima de 50 uds.)</t>
  </si>
  <si>
    <t>Kit composto por um detector optico-termico NFXI-SMT2 e uma base de superfície standard B501AP. (encomenda mínima de 10 uds.)</t>
  </si>
  <si>
    <t>Kit composto por um botão  M5A-RP02FF-N026-41 e uma caixa de superfície PS031W. (encomenda mínima de 10 uds.)</t>
  </si>
  <si>
    <t>Kit composto por um sistema de aspiração FAAST LT de um canal FL2011EI-HS, uma fonte de alimentação HLSPS15 e duas baterias PS-1212 (encomenda mínima de 5 uds.)</t>
  </si>
  <si>
    <t>Kit composto por um sistema de aspiração FAAST LT de um canal FL2022EI-HS, uma fonte de alimentação HLSPS25 e duas baterias PS-1217 (quantidade mínima de encomenda 5 uds.)</t>
  </si>
  <si>
    <t>Kit composto por 1 ud. de gateway NRXI-GATE, 10 uds. de detector via rádio NRX-OPT, 10 uds. de base para detector via rádio B501RF, 2 uds. de botão via rádio NRX-WCP, 4 uds. de sirene vermelha via rádio NRX-WS-RR e 4 uds. de base vermelha para sirene via rádio B501RF-RR.</t>
  </si>
  <si>
    <t>Kit composto por 1 ud. de gateway NRXI-GATE, 20 uds. de detector via rádio NRX-OPT, 20 uds. de base para detector via rádio B501RF, 4 uds. de botão via rádio NRX-WCP, 7 uds. de sirene vermelha via rádio NRX-WS-RR e 7 uds. de base vermelha para sirene via rádio B501RF-RR.</t>
  </si>
  <si>
    <t>Tampa de plástico e metalica  Easy Fit para centrales analógicas AM-8200N e AM-8100</t>
  </si>
  <si>
    <t>DET.BRANCO ISOL.OPTICO ANALOG., PRETO (RAL9005) ACAB. BRILHANTE</t>
  </si>
  <si>
    <t>BASE BRANCA DET/SIRENE ANALOG., PRETO (RAL9005) ACAB. BRILHANTE</t>
  </si>
  <si>
    <t>Sirene endereçável com flash vermelho e isolador incorporado, caixa vermelha. EN54-23, classe W. Cobertura do flash até 555m3</t>
  </si>
  <si>
    <t>Sirene endereçável com flash vermelho e isolador incorporado, caixa branca. EN54-23, classe W. Cobertura do flash até 555m3</t>
  </si>
  <si>
    <t>Flash endereçável vermelho, com isolador incorporado, caixa vermelha. EN54-23, classe W. Cobertura do flash até 397m3.</t>
  </si>
  <si>
    <t>Flash endereçável vermelho, com isolador incorporado, caixa branca. EN54-23, classe W. Cobertura do flash até 397m3.</t>
  </si>
  <si>
    <t>Central analógica AM-8200N de 2 lazos con protocolo OPAL (Advanced) de 159+159 dispositivos por lazo. Ampliable hasta un máximo 4 lazos con tarjeta LIB-8200N.</t>
  </si>
  <si>
    <t>AM82-BST-C</t>
  </si>
  <si>
    <t>Tarjeta de amplificación y repetición de señales Can-Bus de red AM-8200N con salidas optoaisladas. Puede utilizarse para duplicar la distancia entre dos nodos de red.</t>
  </si>
  <si>
    <t>Placa amplificadora de sinal de rede Can-Bus e repetidora com saídas optoisoladas para AM-8200N. Pode ser utilizado para duplicar a distância entre dois nós de rede.</t>
  </si>
  <si>
    <t>Novo</t>
  </si>
  <si>
    <t>Metro de cable manguera par trenzado y apantallado, color azul. 0,75mm2. Libre de halógenos (rollos de 200 m.) Red Can Bus centrales AM y MAX.</t>
  </si>
  <si>
    <t>Metro de cabo, par trançado e blindado azul.0,75mm2. Cobertura HF. (rolos de 100m).  Rede Can Bus centrales AM y MAX.</t>
  </si>
  <si>
    <t>HOP-208-111</t>
  </si>
  <si>
    <t>Kit de montaje en rack 19"</t>
  </si>
  <si>
    <t>HOP-238-110</t>
  </si>
  <si>
    <t>HOP-238-115</t>
  </si>
  <si>
    <t>Kit de montaje empotrado para cabina E10</t>
  </si>
  <si>
    <t>Kit de montaje empotrado para cabina E15</t>
  </si>
  <si>
    <t>HOP-502-120</t>
  </si>
  <si>
    <t>Kit de cables base posterior/baterías</t>
  </si>
  <si>
    <t>Central Notifier INSPIRE E10 con ranuras para 6 módulos, módulo CPU, módulo cargador, fuente de alimentación de 240 W, pantalla de 10” y módulo de dos lazos. Licencia de código de país debe pedirse por separado.</t>
  </si>
  <si>
    <t>Central Notifier INSPIRE E15 con ranuras para 12 módulos, módulo cargador, fuente de alimentación de 480 W, pantalla de 10” y módulo de dos lazos. 
Licencia de código de país debe pedirse por separado.</t>
  </si>
  <si>
    <t>Central Notifier INSPIRE E10 con ranuras para 6 módulos, módulo CPU, módulo cargador, fuente de alimentación de 240 W, SIN PANTALLA y módulo de dos lazos. Licencia de código de país debe pedirse por separado.</t>
  </si>
  <si>
    <t>Central Notifier INSPIRE E15 con ranuras para 12 módulos, módulo cargador, fuente de alimentación de 480 W, SIN PANTALLA y módulo de dos lazos. 
Licencia de código de país debe pedirse por separado.</t>
  </si>
  <si>
    <t>Centrales</t>
  </si>
  <si>
    <t>Licencias</t>
  </si>
  <si>
    <t>Sistema de aspiración FAAST-LT para lazo analógico de Notifier de 1 canal/1 detector compatible ID60, ID3000 e Inspire.</t>
  </si>
  <si>
    <t>Sistema de aspiración FAAST-LT para lazo analógico de Notifier de 1 canal/2 detectores compatible ID60, ID3000 e Inspire.</t>
  </si>
  <si>
    <t>Sistema de aspiración FAAST-LT para lazo analógico de Notifier de 2 canales/2 detectores compatible ID60, ID3000 e Inspire.</t>
  </si>
  <si>
    <t>Sensor de reemplazo para  FL2xxxE-HS y FL0xxxE-HS</t>
  </si>
  <si>
    <t>FLX-SP-03-EN</t>
  </si>
  <si>
    <t>FLX-SP-04</t>
  </si>
  <si>
    <t>FLX-SP-05-EN</t>
  </si>
  <si>
    <t>251-003</t>
  </si>
  <si>
    <t>VSP-810</t>
  </si>
  <si>
    <t>Precios NOTIFIER Enero 2024</t>
  </si>
  <si>
    <t>FS24XP-AMGXX</t>
  </si>
  <si>
    <t>FS24XP-SMGXX</t>
  </si>
  <si>
    <t>Módulos</t>
  </si>
  <si>
    <t>Accesorios</t>
  </si>
  <si>
    <t>Recambios</t>
  </si>
  <si>
    <t>Módulo cargador de baterías (suministrado con la central)</t>
  </si>
  <si>
    <t>Módulo CPU sin red Notifier (suministrado con la central)</t>
  </si>
  <si>
    <t>FTD-2216-S</t>
  </si>
  <si>
    <t>FTD-4231-S</t>
  </si>
  <si>
    <t>FTD-8865-S</t>
  </si>
  <si>
    <t>FTD-BB</t>
  </si>
  <si>
    <t>Paquete de etiquetas en varios idiomas</t>
  </si>
  <si>
    <t>Cable de conexión entre display HMI y CPU</t>
  </si>
  <si>
    <t>Kit de montagem em bastidor de 19"</t>
  </si>
  <si>
    <t>Kit de montagem embutida para cabina E10</t>
  </si>
  <si>
    <t>Kit de montagem embutida para cabina E15</t>
  </si>
  <si>
    <t>Módulo do carregador de bateria (fornecido com a central)</t>
  </si>
  <si>
    <t>Módulo CPU não ligado em rede Notifier (fornecido com a central)</t>
  </si>
  <si>
    <t>Kit de cabos para a base traseira / bateria</t>
  </si>
  <si>
    <t>Porta sem Display de E10 Notifier</t>
  </si>
  <si>
    <t>Porta sem Display de E15 Notifier</t>
  </si>
  <si>
    <t>Cabo de ligação entre o display HMI e a CPU</t>
  </si>
  <si>
    <t>Kit de etiquetas em vários idiomas</t>
  </si>
  <si>
    <t>Central Notifier INSPIRE E10 com 6 slots de módulo, módulo CPU, módulo carregador de bateria, PSU 240W, Display de 10" e módulo de 2 loops. A licença com código de país deve ser encomendada separadamente.</t>
  </si>
  <si>
    <t>Central Notifier INSPIRE E10 com 6 slots de módulo, módulo CPU, módulo carregador de bateria, PSU 240W, SEM DISPLAY e módulo de 2 loops. A licença com código de país deve ser encomendada separadamente.</t>
  </si>
  <si>
    <t>Central Notifier INSPIRE E15 com 6 slots de módulo, módulo CPU, módulo carregador de bateria, PSU 480W, Display de 10" e módulo de 2 loops. A licença com código de país deve ser encomendada separadamente.</t>
  </si>
  <si>
    <t>Central Notifier INSPIRE E15 com 6 slots de módulo, módulo CPU, módulo carregador de bateria, PSU 480W, SEM DISPLAY e módulo de 2 loops. A licença com código de país deve ser encomendada separadamente.</t>
  </si>
  <si>
    <t>Módulo de comunicaciones serie RS232/RS485</t>
  </si>
  <si>
    <t>Licencia TPP, activación de comunicaciones serie RS232/RS485</t>
  </si>
  <si>
    <t>Módulo de 2 lazos analógicos (incluye protocolo Opal/AP, 159+159)</t>
  </si>
  <si>
    <t>Licencia de lazo CLIP, requerida para dispositivos antiguos</t>
  </si>
  <si>
    <t>Tarjeta de comunicaciones de la central de extinción RP1r a las centrales ID50/60 - ID3000 - INSPIRE - serie AM. Protocolo CLIP y OPAL.</t>
  </si>
  <si>
    <t>Panel repetidor de 7" para las centrales analógicas AM-8200N y AM-8100</t>
  </si>
  <si>
    <t>ACCESORIOS CENTRALES SERIE AM</t>
  </si>
  <si>
    <t>Llave USB para habilitación de puerto serie y red Can Bus. Para centrales AM-8100 y AM-8200N</t>
  </si>
  <si>
    <t>Licença CLIP Loop, necessário para dispositivos antigos</t>
  </si>
  <si>
    <t>Licença TPP, ativação de comunicações em série RS232/RS485</t>
  </si>
  <si>
    <t>Módulo de Comunicações em Série RS232/RS485</t>
  </si>
  <si>
    <t>Módulo Opal 2-loop analógicos (inclui o protocolo Opal/AP, 159+159)</t>
  </si>
  <si>
    <t>Chave USB para habilitar porta série e rede Can Bus. Para centraia AM-8200N e AM-8100</t>
  </si>
  <si>
    <t>Painel repetidor de 7" para centrais analógicas AM-8200N e AM-8100</t>
  </si>
  <si>
    <t>INTERFACE RP1R/ID50/ID3K/INSPIRE/ZX/DX/serie AM. Protocolo CLIP e OPAL.</t>
  </si>
  <si>
    <t>Base compatível com detetores via rádio Agile equipada com íman anti extração. Cor branco</t>
  </si>
  <si>
    <t>DET.FAAST-LT NOTIFIER 1 CANAL. COMPATÍVEL COM ID60, ID3000 E INSPIRE.</t>
  </si>
  <si>
    <t>FAAST-LT NOTI 1 CANAL/2 CAMARA. COMPATÍVEL COM ID60, ID3000 E INSPIRE.</t>
  </si>
  <si>
    <t>FAAST-LT NOTI 2 CANAIS/2 CAM. COMPATÍVEL COM ID60, ID3000 E INSPIRE.</t>
  </si>
  <si>
    <t>SONDA TERMICA com temperatura de activação a pedido IP65 (temperatura de trabalho de -20ºC a 110ºC).</t>
  </si>
  <si>
    <t>SONDA TERMICA com temperatura de activação a pedido EEXD ATEX (temperatura de trabalho de -20ºC a 110ºC).</t>
  </si>
  <si>
    <t>Cuerpo negro para el mantenimiento</t>
  </si>
  <si>
    <t>Detector de llama IR3 serie FS24X Plus. Carcasa de aluminio libre de cobre y entrada de cables M25 (x2). Anillo luminoso de identificación de estado. Equipado con 3 salidas por relé, salida 4-20mA, RS485 (Modbus/FP2), microUSB. Certificado EN54-10, FM3260. SIL2 y Atex II 2 G Ex. Color rojo y grado de protección IP66/67 (tipo 4X). 
Incluye visera SH-001 y soporte SM4.</t>
  </si>
  <si>
    <t>Detector de llama IR3 serie FS24X Plus. Carcasa de acero inoxidable y entrada de cables M25 (x2). Anillo luminoso de identificación de estado. Equipado con 3 salidas por relé, salida 4-20mA, RS485 (Modbus/FP2), microUSB. Certificado EN54-10, FM3260. SIL2 y Atex II 2 G Ex. Color rojo y grado de protección IP66/67 (tipo 4X). 
Incluye visera SH-001 y soporte SM4.</t>
  </si>
  <si>
    <t>consultar</t>
  </si>
  <si>
    <t>Detetor de chama IR3 série FS24X Plus. Carcaça de alumínio livre de cobre e entrada de cabos M25 (x2). Anel luminoso para identificação do estado. Equipado com 3 saídas por relé, saída 4-20mA, RS485 (Modbus/FP2), microUSB. Certificação EN54-10, FM3260, SIL2 e Atex II 2 G Ex. Cor vermelha e grau de proteção IP66/67 (tipo 4X). 
Inclui viseira SH-001 e suporte SM4.</t>
  </si>
  <si>
    <t>Detetor de chama IR3 série FS24X Plus. Carcaça de aço inoxidável 316 e entrada de cabos M25 (x2). Anel luminoso para identificação do estado. Equipado com 3 saídas por relé, saída 4-20mA, RS485 (Modbus/FP2), microUSB. Certificação EN54-10, FM3260, SIL2 e Atex II 2 G Ex. Cor vermelha e grau de proteção IP66/67 (tipo 4X). 
Inclui viseira SH-001 e suporte SM4.</t>
  </si>
  <si>
    <t>Detector termográfico biespectral a prueba de fallos  FOV 22ºx16º</t>
  </si>
  <si>
    <t>Detector termográfico biespectral a prueba de fallos  FOV 42ºx31º</t>
  </si>
  <si>
    <t>Detector termográfico biespectral a prueba de fallos  FOV 88ºx65º</t>
  </si>
  <si>
    <t>DETECTOR TERMOGRÁFICO VIS-IR</t>
  </si>
  <si>
    <t>DETETOR TERMOGRÁFICO VIS-IR</t>
  </si>
  <si>
    <t>Detetor termográfico de dois espectros à prova de falhas FOV 22ºx16º.</t>
  </si>
  <si>
    <t>Detetor termográfico de dois espectros à prova de falhas FOV 42ºx31º.</t>
  </si>
  <si>
    <t>Detetor termográfico de dois espectros à prova de falhas FOV 88ºx65º.</t>
  </si>
  <si>
    <t>Corpo preto para manutenção</t>
  </si>
  <si>
    <t>PIP-001</t>
  </si>
  <si>
    <t>PIP-002</t>
  </si>
  <si>
    <t>PIP-005</t>
  </si>
  <si>
    <t>PIP-006</t>
  </si>
  <si>
    <t>PIP-007</t>
  </si>
  <si>
    <t>PIP-008</t>
  </si>
  <si>
    <t>PIP-016</t>
  </si>
  <si>
    <t>059-007</t>
  </si>
  <si>
    <t>059-001</t>
  </si>
  <si>
    <t>221-035</t>
  </si>
  <si>
    <t>PIP-015</t>
  </si>
  <si>
    <t>PIP-009</t>
  </si>
  <si>
    <t>PIP-026</t>
  </si>
  <si>
    <t>DHA Tubería, tramo de 3 metros, pack 20 unidades</t>
  </si>
  <si>
    <t xml:space="preserve">DHA Curva radio largo 90º de 25mm, pack 10 unidades </t>
  </si>
  <si>
    <t xml:space="preserve">DHA Curva radio largo 45º de 25mm, pack 10 unidades </t>
  </si>
  <si>
    <t>DHA Tapon final de 25mm, pack 10 unidades</t>
  </si>
  <si>
    <t>DHA "T" de 25mm, pack 10 unidades</t>
  </si>
  <si>
    <t>DHA Clip fijación de tubería , pack 20 unidades</t>
  </si>
  <si>
    <t>DHA Boquilla de punto de aspiración plano (para capilar 10 mm diámetro exterior)</t>
  </si>
  <si>
    <t>DHA Adaptador "T" (para capilar de 10mm de diámetro exterior), rojo, pack 10 unidades</t>
  </si>
  <si>
    <t>DHA Kit de punto de muestreo cónico, capilar 10mm diámetro exterior y 2m de longitud</t>
  </si>
  <si>
    <t>DHA Kit de punto de muestreo plano, capilar 10mm diámetro exterior y 2m de longitud</t>
  </si>
  <si>
    <t>DHA Tubo capilar de 10mm de diámetro exterior, rojo (30 m)</t>
  </si>
  <si>
    <t>DHA Conexión flexible de 25 mm y 30cm longitud</t>
  </si>
  <si>
    <t>DHA Pastillas de humo (6 unidades)</t>
  </si>
  <si>
    <t>VESDA Bolígrafo de humo con 6 mechas</t>
  </si>
  <si>
    <t>Batería de 12V. Retardante de llama (V0). Capacidad 24Ah. Conexión mediante tornillo M6.</t>
  </si>
  <si>
    <t>Batería de 12V. Retardante de llama (V0). Capacidad 38Ah. Conexión mediante tornillo M6.</t>
  </si>
  <si>
    <t>Batería de 12V. Retardante de llama (V0). Capacidad 65Ah. Conexión mediante tornillo M6.</t>
  </si>
  <si>
    <t>BATERIA V0 DE 12V. 24AH</t>
  </si>
  <si>
    <t>BATERIA V0 DE 12V. 38AH</t>
  </si>
  <si>
    <t>BATERIA V0 DE 12V. 65AH</t>
  </si>
  <si>
    <t>FS24XP-SMGXM</t>
  </si>
  <si>
    <t>Detector de llama IR3 serie FS24X Plus. Carcasa de acero inoxidable y entrada de cables M25 (x2). Anillo luminoso de identificación de estado. Equipado con 3 salidas por relé, salida 4-20mA, RS485 (Modbus/FP2), microUSB. Certificación Marina ABS, Lloyds, BV, DNV. Certificado EN54-10, FM3260. SIL2 y Atex II 2 G Ex. Color rojo y grado de protección IP66/67 (tipo 4X). 
Incluye visera SH-001 y soporte SM4-M</t>
  </si>
  <si>
    <t>SM4-M</t>
  </si>
  <si>
    <t>Soporte rótula para montaje detectores FSX, versión Marina.</t>
  </si>
  <si>
    <t>Y72221-L4</t>
  </si>
  <si>
    <t>DHA Tubo, seçao de 3 metros, embalagem com 20 unidades</t>
  </si>
  <si>
    <t xml:space="preserve">DHA Curva de raio longo 90º de 25mm, embalagem de 10 unidades </t>
  </si>
  <si>
    <t xml:space="preserve">DHA Curva de raio longo 45º de 25mm, embalagem com 10 unidades </t>
  </si>
  <si>
    <t>DHA Tampa de extremidade 25mm, embalagem de 10 unidades</t>
  </si>
  <si>
    <t>DHA "T" 25mm, embalagem de 10 unidades</t>
  </si>
  <si>
    <t>DHA Adaptador "T" (para capilar de 10 mm de diâmetro externo), vermelho, embalagem com 10 unidades</t>
  </si>
  <si>
    <t>DHA Kit de ponto de amostragem cónico, capilar de 10 mm de diâmetro externo, 2 m de comprimento, embalagem com 10 unidades.</t>
  </si>
  <si>
    <t>DHA Kit de ponto de amostragem plano, capilar com 10 mm de diâmetro exterior e 2 m de comprimento</t>
  </si>
  <si>
    <t>DHA Tubo capilar com 10 mm de diâmetro externo, vermelho (30 m)</t>
  </si>
  <si>
    <t>DHA Bocal para ponto de amostragem plano (para capilar com 10 mm de diâmetro exterior)</t>
  </si>
  <si>
    <t>DHA Clipe de fixação para tubos, embalagem com 20 unidades</t>
  </si>
  <si>
    <t>DHA Ligação flexível de 25 mm e 30 cm de comprimento</t>
  </si>
  <si>
    <t xml:space="preserve">DHA Manguito para tubo de 25mm, pack 10 unidades </t>
  </si>
  <si>
    <t xml:space="preserve">DHA Uniao para tubo de 25 mm, embalagem de 10 unidades </t>
  </si>
  <si>
    <t>Detetor de chama IR3 série FS24X Plus. Carcaça de aço inoxidável 316 e entrada de cabos M25 (x2). Anel luminoso para identificação do estado. Equipado com 3 saídas por relé, saída 4-20mA, RS485 (Modbus/FP2), microUSB.Certificação Marina ABS, Lloyds, BV, DNV. Certificação EN54-10, FM3260, SIL2 e Atex II 2 G Ex. Cor vermelha e grau de proteção IP66/67 (tipo 4X). 
Inclui viseira SH-001 e suporte SM4.</t>
  </si>
  <si>
    <t>Suporte rótula para montagem detetores FSX, versão Marina.</t>
  </si>
  <si>
    <t>DHA Pastilhas de fumo (6 unidades)</t>
  </si>
  <si>
    <t>VESDA Caneta de fumo com 6 mechas</t>
  </si>
  <si>
    <t>Base compatible con detectores vía radio Agile equipada con imán anti extracción. Color blanco.</t>
  </si>
  <si>
    <t>Detector térmico estanco IP65 con temperatura de activación a demanda, según EN54/5 (temperatura de trabajo de -20ºC a 110ºC).</t>
  </si>
  <si>
    <t>Detector térmico Eexd ATEX con temperatura de activación a demanda, entrada superior, según EN54/5 (temperatura de trabajo de -20ºC a 110ºC).</t>
  </si>
  <si>
    <t>* Otros accesorios de tubería de aspiración disponibles, consúltenos.</t>
  </si>
  <si>
    <t>* Outros acessórios para tubos de aspiração disponíveis a pedido.</t>
  </si>
  <si>
    <t>Preços NOTIFIER Janeiro 2024</t>
  </si>
  <si>
    <t>Consultar disponibilidad</t>
  </si>
  <si>
    <t xml:space="preserve">Verificar disponibilidade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</si>
</sst>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44" formatCode="_-* #,##0.00\ &quot;€&quot;_-;\-* #,##0.00\ &quot;€&quot;_-;_-* &quot;-&quot;??\ &quot;€&quot;_-;_-@_-"/>
    <numFmt numFmtId="164" formatCode="_-* #,##0.00\ [$€-C0A]_-;\-* #,##0.00\ [$€-C0A]_-;_-* &quot;-&quot;??\ [$€-C0A]_-;_-@_-"/>
    <numFmt numFmtId="165" formatCode="0.0%"/>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22"/>
      <color indexed="8"/>
      <name val="Arial"/>
      <family val="2"/>
    </font>
    <font>
      <b/>
      <sz val="22"/>
      <name val="Arial"/>
      <family val="2"/>
    </font>
    <font>
      <sz val="16"/>
      <name val="Arial"/>
      <family val="2"/>
    </font>
    <font>
      <b/>
      <sz val="12"/>
      <name val="Arial"/>
      <family val="2"/>
    </font>
    <font>
      <b/>
      <sz val="10"/>
      <name val="Arial"/>
      <family val="2"/>
    </font>
    <font>
      <sz val="10"/>
      <name val="Arial"/>
      <family val="2"/>
    </font>
    <font>
      <vertAlign val="superscript"/>
      <sz val="10"/>
      <name val="Arial"/>
      <family val="2"/>
    </font>
    <font>
      <sz val="10"/>
      <color theme="1"/>
      <name val="Calibri"/>
      <family val="2"/>
      <scheme val="minor"/>
    </font>
    <font>
      <b/>
      <sz val="10"/>
      <color theme="1"/>
      <name val="Arial"/>
      <family val="2"/>
    </font>
    <font>
      <sz val="11"/>
      <name val="Calibri"/>
      <family val="2"/>
    </font>
    <font>
      <i/>
      <sz val="11"/>
      <name val="Calibri"/>
      <family val="2"/>
      <scheme val="minor"/>
    </font>
    <font>
      <sz val="10"/>
      <color theme="1"/>
      <name val="Arial"/>
      <family val="2"/>
    </font>
    <font>
      <i/>
      <sz val="10"/>
      <name val="Arial"/>
      <family val="2"/>
    </font>
    <font>
      <sz val="8"/>
      <name val="Calibri"/>
      <family val="2"/>
      <scheme val="minor"/>
    </font>
    <font>
      <sz val="12"/>
      <name val="Arial"/>
      <family val="2"/>
    </font>
    <font>
      <b/>
      <sz val="22"/>
      <color rgb="FF00B050"/>
      <name val="Arial"/>
      <family val="2"/>
    </font>
    <font>
      <b/>
      <sz val="22"/>
      <color rgb="FFFFFF00"/>
      <name val="Arial"/>
      <family val="2"/>
    </font>
    <font>
      <sz val="11"/>
      <name val="Calibri"/>
      <family val="2"/>
      <scheme val="minor"/>
    </font>
    <font>
      <sz val="10"/>
      <color rgb="FFFF0000"/>
      <name val="Arial"/>
      <family val="2"/>
    </font>
    <font>
      <b/>
      <sz val="22"/>
      <color theme="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indexed="41"/>
        <bgColor indexed="64"/>
      </patternFill>
    </fill>
    <fill>
      <patternFill patternType="solid">
        <fgColor theme="4" tint="0.79998168889431442"/>
        <bgColor indexed="64"/>
      </patternFill>
    </fill>
    <fill>
      <patternFill patternType="solid">
        <fgColor theme="2" tint="-0.14999847407452621"/>
        <bgColor indexed="64"/>
      </patternFill>
    </fill>
    <fill>
      <patternFill patternType="solid">
        <fgColor rgb="FFC5E8C9"/>
        <bgColor indexed="64"/>
      </patternFill>
    </fill>
    <fill>
      <patternFill patternType="solid">
        <fgColor theme="5" tint="-0.249977111117893"/>
        <bgColor indexed="64"/>
      </patternFill>
    </fill>
  </fills>
  <borders count="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76">
    <xf numFmtId="0" fontId="0" fillId="0" borderId="0" xfId="0"/>
    <xf numFmtId="0" fontId="5" fillId="0" borderId="0" xfId="0" applyFont="1" applyAlignment="1">
      <alignment horizontal="left" vertical="top" wrapText="1"/>
    </xf>
    <xf numFmtId="49" fontId="6" fillId="0" borderId="1" xfId="0" applyNumberFormat="1" applyFont="1" applyBorder="1" applyAlignment="1">
      <alignment horizontal="center" vertical="center" wrapText="1"/>
    </xf>
    <xf numFmtId="44" fontId="6" fillId="0" borderId="1" xfId="1" applyFont="1" applyBorder="1" applyAlignment="1">
      <alignment horizontal="center" vertical="center" wrapText="1"/>
    </xf>
    <xf numFmtId="0" fontId="6" fillId="0" borderId="1" xfId="0" applyFont="1" applyBorder="1" applyAlignment="1">
      <alignment horizontal="center" vertical="center" wrapText="1"/>
    </xf>
    <xf numFmtId="0" fontId="7" fillId="2" borderId="0" xfId="0" applyFont="1" applyFill="1" applyAlignment="1">
      <alignment horizontal="left" vertical="top"/>
    </xf>
    <xf numFmtId="0" fontId="8" fillId="2" borderId="0" xfId="0" applyFont="1" applyFill="1" applyAlignment="1">
      <alignment horizontal="left" vertical="top" wrapText="1"/>
    </xf>
    <xf numFmtId="0" fontId="7" fillId="2" borderId="0" xfId="0" applyFont="1" applyFill="1" applyAlignment="1">
      <alignment horizontal="left" vertical="top" wrapText="1"/>
    </xf>
    <xf numFmtId="0" fontId="8" fillId="0" borderId="0" xfId="0" applyFont="1" applyAlignment="1">
      <alignment horizontal="left" vertical="top"/>
    </xf>
    <xf numFmtId="0" fontId="8" fillId="0" borderId="0" xfId="0" applyFont="1" applyAlignment="1">
      <alignment horizontal="left" vertical="top" wrapText="1"/>
    </xf>
    <xf numFmtId="44" fontId="8" fillId="0" borderId="0" xfId="1" applyFont="1" applyFill="1" applyAlignment="1">
      <alignment horizontal="left" vertical="top"/>
    </xf>
    <xf numFmtId="0" fontId="7" fillId="0" borderId="0" xfId="0" applyFont="1" applyAlignment="1">
      <alignment horizontal="left" vertical="top"/>
    </xf>
    <xf numFmtId="49" fontId="8" fillId="0" borderId="0" xfId="0" applyNumberFormat="1" applyFont="1" applyAlignment="1">
      <alignment horizontal="left" vertical="top" wrapText="1"/>
    </xf>
    <xf numFmtId="49" fontId="7" fillId="2" borderId="0" xfId="0" applyNumberFormat="1" applyFont="1" applyFill="1" applyAlignment="1">
      <alignment horizontal="left" vertical="top"/>
    </xf>
    <xf numFmtId="0" fontId="6" fillId="2" borderId="0" xfId="0" applyFont="1" applyFill="1" applyAlignment="1">
      <alignment horizontal="left" vertical="top" wrapText="1"/>
    </xf>
    <xf numFmtId="44" fontId="6" fillId="2" borderId="0" xfId="1" applyFont="1" applyFill="1" applyAlignment="1">
      <alignment horizontal="left" vertical="top" wrapText="1"/>
    </xf>
    <xf numFmtId="0" fontId="7" fillId="0" borderId="0" xfId="0" applyFont="1" applyAlignment="1">
      <alignment horizontal="left" vertical="top" wrapText="1"/>
    </xf>
    <xf numFmtId="0" fontId="8" fillId="0" borderId="0" xfId="0" quotePrefix="1" applyFont="1" applyAlignment="1">
      <alignment horizontal="left" vertical="top"/>
    </xf>
    <xf numFmtId="0" fontId="8" fillId="3" borderId="0" xfId="0" applyFont="1" applyFill="1" applyAlignment="1">
      <alignment horizontal="left" vertical="top" wrapText="1"/>
    </xf>
    <xf numFmtId="0" fontId="7" fillId="3" borderId="0" xfId="0" applyFont="1" applyFill="1" applyAlignment="1">
      <alignment horizontal="left" vertical="top" wrapText="1"/>
    </xf>
    <xf numFmtId="49" fontId="8" fillId="0" borderId="0" xfId="0" applyNumberFormat="1" applyFont="1" applyAlignment="1">
      <alignment horizontal="left" vertical="top"/>
    </xf>
    <xf numFmtId="49" fontId="8" fillId="0" borderId="0" xfId="0" applyNumberFormat="1" applyFont="1"/>
    <xf numFmtId="44" fontId="8" fillId="0" borderId="0" xfId="1" applyFont="1" applyFill="1" applyAlignment="1">
      <alignment horizontal="left" vertical="top" wrapText="1"/>
    </xf>
    <xf numFmtId="0" fontId="0" fillId="0" borderId="2" xfId="0" applyBorder="1"/>
    <xf numFmtId="165" fontId="10" fillId="6" borderId="2" xfId="2" applyNumberFormat="1" applyFont="1" applyFill="1" applyBorder="1" applyAlignment="1" applyProtection="1">
      <alignment horizontal="center"/>
      <protection locked="0"/>
    </xf>
    <xf numFmtId="0" fontId="11" fillId="0" borderId="0" xfId="0" applyFont="1" applyAlignment="1">
      <alignment horizontal="left" vertical="top"/>
    </xf>
    <xf numFmtId="0" fontId="8" fillId="0" borderId="0" xfId="0" quotePrefix="1" applyFont="1" applyAlignment="1">
      <alignment horizontal="left" vertical="top" wrapText="1"/>
    </xf>
    <xf numFmtId="0" fontId="5" fillId="0" borderId="0" xfId="0" applyFont="1" applyAlignment="1" applyProtection="1">
      <alignment horizontal="left" vertical="top" wrapText="1"/>
      <protection hidden="1"/>
    </xf>
    <xf numFmtId="0" fontId="6" fillId="0" borderId="1" xfId="0" applyFont="1" applyBorder="1" applyAlignment="1" applyProtection="1">
      <alignment horizontal="center" vertical="center" wrapText="1"/>
      <protection hidden="1"/>
    </xf>
    <xf numFmtId="0" fontId="7" fillId="2" borderId="0" xfId="0" applyFont="1" applyFill="1" applyAlignment="1" applyProtection="1">
      <alignment horizontal="left" vertical="top" wrapText="1"/>
      <protection hidden="1"/>
    </xf>
    <xf numFmtId="165" fontId="8" fillId="0" borderId="0" xfId="1" applyNumberFormat="1" applyFont="1" applyFill="1" applyAlignment="1" applyProtection="1">
      <alignment horizontal="left" vertical="top"/>
      <protection hidden="1"/>
    </xf>
    <xf numFmtId="44" fontId="8" fillId="0" borderId="0" xfId="1" applyFont="1" applyFill="1" applyAlignment="1" applyProtection="1">
      <alignment horizontal="left" vertical="top"/>
      <protection hidden="1"/>
    </xf>
    <xf numFmtId="0" fontId="6" fillId="2" borderId="0" xfId="0" applyFont="1" applyFill="1" applyAlignment="1" applyProtection="1">
      <alignment horizontal="left" vertical="top" wrapText="1"/>
      <protection hidden="1"/>
    </xf>
    <xf numFmtId="0" fontId="7" fillId="3" borderId="0" xfId="0" applyFont="1" applyFill="1" applyAlignment="1" applyProtection="1">
      <alignment horizontal="left" vertical="top" wrapText="1"/>
      <protection hidden="1"/>
    </xf>
    <xf numFmtId="0" fontId="0" fillId="0" borderId="0" xfId="0" applyProtection="1">
      <protection hidden="1"/>
    </xf>
    <xf numFmtId="49" fontId="6" fillId="0" borderId="1" xfId="0" applyNumberFormat="1" applyFont="1" applyBorder="1" applyAlignment="1" applyProtection="1">
      <alignment horizontal="center" vertical="center" wrapText="1"/>
      <protection hidden="1"/>
    </xf>
    <xf numFmtId="44" fontId="8" fillId="0" borderId="0" xfId="1" applyFont="1" applyAlignment="1">
      <alignment horizontal="left" vertical="top" wrapText="1"/>
    </xf>
    <xf numFmtId="0" fontId="3" fillId="7" borderId="0" xfId="0" applyFont="1" applyFill="1" applyAlignment="1">
      <alignment horizontal="left" vertical="top" wrapText="1"/>
    </xf>
    <xf numFmtId="44" fontId="4" fillId="7" borderId="0" xfId="1" applyFont="1" applyFill="1" applyAlignment="1">
      <alignment horizontal="left" vertical="top" wrapText="1"/>
    </xf>
    <xf numFmtId="164" fontId="4" fillId="7" borderId="0" xfId="0" applyNumberFormat="1" applyFont="1" applyFill="1" applyAlignment="1">
      <alignment horizontal="left" vertical="top" wrapText="1"/>
    </xf>
    <xf numFmtId="164" fontId="4" fillId="7" borderId="0" xfId="0" applyNumberFormat="1" applyFont="1" applyFill="1" applyAlignment="1" applyProtection="1">
      <alignment horizontal="left" vertical="top" wrapText="1"/>
      <protection hidden="1"/>
    </xf>
    <xf numFmtId="0" fontId="12" fillId="0" borderId="0" xfId="0" applyFont="1" applyAlignment="1">
      <alignment vertical="center"/>
    </xf>
    <xf numFmtId="0" fontId="13" fillId="0" borderId="0" xfId="0" applyFont="1"/>
    <xf numFmtId="0" fontId="14" fillId="0" borderId="0" xfId="0" applyFont="1" applyAlignment="1">
      <alignment wrapText="1"/>
    </xf>
    <xf numFmtId="0" fontId="15" fillId="0" borderId="0" xfId="0" applyFont="1" applyAlignment="1">
      <alignment horizontal="left" vertical="top" wrapText="1"/>
    </xf>
    <xf numFmtId="0" fontId="8" fillId="2" borderId="0" xfId="0" applyFont="1" applyFill="1" applyAlignment="1">
      <alignment horizontal="center" vertical="top" wrapText="1"/>
    </xf>
    <xf numFmtId="0" fontId="8" fillId="3" borderId="0" xfId="0" applyFont="1" applyFill="1" applyAlignment="1">
      <alignment horizontal="center" vertical="top" wrapText="1"/>
    </xf>
    <xf numFmtId="0" fontId="8" fillId="0" borderId="0" xfId="0" applyFont="1" applyAlignment="1">
      <alignment horizontal="center" vertical="top" wrapText="1"/>
    </xf>
    <xf numFmtId="0" fontId="8" fillId="0" borderId="0" xfId="0" applyFont="1" applyAlignment="1">
      <alignment horizontal="center" vertical="top"/>
    </xf>
    <xf numFmtId="0" fontId="17" fillId="2" borderId="0" xfId="0" applyFont="1" applyFill="1" applyAlignment="1">
      <alignment horizontal="center" vertical="top" wrapText="1"/>
    </xf>
    <xf numFmtId="44" fontId="8" fillId="0" borderId="0" xfId="1" applyFont="1" applyFill="1" applyAlignment="1">
      <alignment horizontal="right" vertical="top"/>
    </xf>
    <xf numFmtId="8" fontId="8" fillId="0" borderId="0" xfId="1" applyNumberFormat="1" applyFont="1" applyFill="1" applyAlignment="1">
      <alignment horizontal="right" vertical="top"/>
    </xf>
    <xf numFmtId="0" fontId="14" fillId="0" borderId="0" xfId="3" applyFont="1" applyAlignment="1">
      <alignment vertical="center" wrapText="1"/>
    </xf>
    <xf numFmtId="164" fontId="18" fillId="7" borderId="0" xfId="0" applyNumberFormat="1" applyFont="1" applyFill="1" applyAlignment="1">
      <alignment horizontal="left" vertical="top" wrapText="1"/>
    </xf>
    <xf numFmtId="164" fontId="18" fillId="7" borderId="0" xfId="0" applyNumberFormat="1" applyFont="1" applyFill="1" applyAlignment="1" applyProtection="1">
      <alignment horizontal="left" vertical="top" wrapText="1"/>
      <protection hidden="1"/>
    </xf>
    <xf numFmtId="164" fontId="19" fillId="7" borderId="0" xfId="0" applyNumberFormat="1" applyFont="1" applyFill="1" applyAlignment="1">
      <alignment horizontal="left" vertical="top" wrapText="1"/>
    </xf>
    <xf numFmtId="0" fontId="0" fillId="0" borderId="0" xfId="0" applyAlignment="1">
      <alignment vertical="top"/>
    </xf>
    <xf numFmtId="0" fontId="8" fillId="0" borderId="0" xfId="3" applyFont="1" applyAlignment="1">
      <alignment vertical="center" wrapText="1"/>
    </xf>
    <xf numFmtId="0" fontId="20" fillId="0" borderId="0" xfId="0" applyFont="1"/>
    <xf numFmtId="1" fontId="8" fillId="0" borderId="0" xfId="0" applyNumberFormat="1" applyFont="1" applyAlignment="1">
      <alignment horizontal="left" vertical="top"/>
    </xf>
    <xf numFmtId="0" fontId="0" fillId="0" borderId="0" xfId="0" applyAlignment="1">
      <alignment wrapText="1"/>
    </xf>
    <xf numFmtId="0" fontId="19" fillId="7" borderId="0" xfId="0" applyFont="1" applyFill="1" applyAlignment="1">
      <alignment horizontal="left" vertical="top" wrapText="1"/>
    </xf>
    <xf numFmtId="0" fontId="21" fillId="2" borderId="0" xfId="0" applyFont="1" applyFill="1" applyAlignment="1">
      <alignment horizontal="left" vertical="top" wrapText="1"/>
    </xf>
    <xf numFmtId="44" fontId="8" fillId="2" borderId="0" xfId="1" applyFont="1" applyFill="1" applyAlignment="1">
      <alignment horizontal="left" vertical="top"/>
    </xf>
    <xf numFmtId="0" fontId="8" fillId="2" borderId="0" xfId="0" applyFont="1" applyFill="1" applyAlignment="1">
      <alignment horizontal="center" vertical="top"/>
    </xf>
    <xf numFmtId="165" fontId="8" fillId="2" borderId="0" xfId="1" applyNumberFormat="1" applyFont="1" applyFill="1" applyAlignment="1" applyProtection="1">
      <alignment horizontal="left" vertical="top"/>
      <protection hidden="1"/>
    </xf>
    <xf numFmtId="44" fontId="8" fillId="2" borderId="0" xfId="1" applyFont="1" applyFill="1" applyAlignment="1" applyProtection="1">
      <alignment horizontal="left" vertical="top"/>
      <protection hidden="1"/>
    </xf>
    <xf numFmtId="0" fontId="22" fillId="7" borderId="0" xfId="0" applyFont="1" applyFill="1" applyAlignment="1">
      <alignment horizontal="left" vertical="top"/>
    </xf>
    <xf numFmtId="0" fontId="14" fillId="0" borderId="0" xfId="3" applyFont="1" applyAlignment="1">
      <alignment vertical="center"/>
    </xf>
    <xf numFmtId="0" fontId="8" fillId="0" borderId="0" xfId="0" applyFont="1" applyAlignment="1">
      <alignment wrapText="1"/>
    </xf>
    <xf numFmtId="0" fontId="14" fillId="0" borderId="0" xfId="0" applyFont="1" applyAlignment="1">
      <alignment horizontal="left" vertical="top" wrapText="1"/>
    </xf>
    <xf numFmtId="0" fontId="14" fillId="0" borderId="0" xfId="0" applyFont="1"/>
    <xf numFmtId="0" fontId="8" fillId="0" borderId="0" xfId="0" applyFont="1"/>
    <xf numFmtId="44" fontId="0" fillId="0" borderId="0" xfId="0" applyNumberFormat="1"/>
    <xf numFmtId="0" fontId="2" fillId="4" borderId="0" xfId="0" applyFont="1" applyFill="1" applyAlignment="1">
      <alignment horizontal="left" wrapText="1"/>
    </xf>
    <xf numFmtId="0" fontId="2" fillId="5" borderId="2" xfId="0" applyFont="1" applyFill="1" applyBorder="1" applyAlignment="1">
      <alignment horizontal="center"/>
    </xf>
  </cellXfs>
  <cellStyles count="4">
    <cellStyle name="Moneda" xfId="1" builtinId="4"/>
    <cellStyle name="Normal" xfId="0" builtinId="0"/>
    <cellStyle name="Normal 2" xfId="3" xr:uid="{F6139FBF-3EA8-494C-8CA6-A949CE28BD7D}"/>
    <cellStyle name="Porcentaje" xfId="2" builtinId="5"/>
  </cellStyles>
  <dxfs count="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E7E01-3195-48AB-BBDA-D889FDF34BC8}">
  <sheetPr>
    <pageSetUpPr fitToPage="1"/>
  </sheetPr>
  <dimension ref="A1:I579"/>
  <sheetViews>
    <sheetView tabSelected="1" zoomScale="90" zoomScaleNormal="90" workbookViewId="0">
      <pane ySplit="3" topLeftCell="A4" activePane="bottomLeft" state="frozen"/>
      <selection activeCell="H5" sqref="H5:I5"/>
      <selection pane="bottomLeft"/>
    </sheetView>
  </sheetViews>
  <sheetFormatPr baseColWidth="10" defaultColWidth="11.42578125" defaultRowHeight="15" x14ac:dyDescent="0.25"/>
  <cols>
    <col min="1" max="1" width="24.140625" customWidth="1"/>
    <col min="2" max="2" width="72.42578125" style="58" customWidth="1"/>
    <col min="3" max="3" width="14" style="58" customWidth="1"/>
    <col min="4" max="4" width="7" style="58" customWidth="1"/>
    <col min="5" max="5" width="8.140625" style="58" customWidth="1"/>
    <col min="6" max="6" width="17.140625" customWidth="1"/>
    <col min="7" max="7" width="20.28515625" customWidth="1"/>
    <col min="8" max="9" width="22" style="34" customWidth="1"/>
  </cols>
  <sheetData>
    <row r="1" spans="1:9" ht="27.75" x14ac:dyDescent="0.25">
      <c r="A1" s="67" t="s">
        <v>1420</v>
      </c>
      <c r="B1" s="61"/>
      <c r="C1" s="38"/>
      <c r="D1" s="39"/>
      <c r="E1" s="39"/>
      <c r="F1" s="55"/>
      <c r="G1" s="53"/>
      <c r="H1" s="54"/>
      <c r="I1" s="54"/>
    </row>
    <row r="2" spans="1:9" ht="20.25" x14ac:dyDescent="0.25">
      <c r="A2" s="1"/>
      <c r="B2" s="1"/>
      <c r="C2" s="1"/>
      <c r="D2" s="1"/>
      <c r="E2" s="1"/>
      <c r="F2" s="1"/>
      <c r="G2" s="1"/>
      <c r="H2" s="27"/>
      <c r="I2" s="27"/>
    </row>
    <row r="3" spans="1:9" ht="18" customHeight="1" x14ac:dyDescent="0.25">
      <c r="A3" s="2" t="s">
        <v>0</v>
      </c>
      <c r="B3" s="2" t="s">
        <v>1</v>
      </c>
      <c r="C3" s="3" t="s">
        <v>1326</v>
      </c>
      <c r="D3" s="4" t="s">
        <v>2</v>
      </c>
      <c r="E3" s="4" t="s">
        <v>1325</v>
      </c>
      <c r="F3" s="4" t="s">
        <v>3</v>
      </c>
      <c r="G3" s="4" t="s">
        <v>4</v>
      </c>
      <c r="H3" s="28" t="s">
        <v>5</v>
      </c>
      <c r="I3" s="28" t="s">
        <v>6</v>
      </c>
    </row>
    <row r="4" spans="1:9" x14ac:dyDescent="0.25">
      <c r="A4" s="5" t="s">
        <v>951</v>
      </c>
      <c r="B4" s="6"/>
      <c r="C4" s="6"/>
      <c r="D4" s="6"/>
      <c r="E4" s="6"/>
      <c r="F4" s="7"/>
      <c r="G4" s="7"/>
      <c r="H4" s="29"/>
      <c r="I4" s="29"/>
    </row>
    <row r="5" spans="1:9" ht="78" customHeight="1" x14ac:dyDescent="0.25">
      <c r="A5" s="8" t="s">
        <v>952</v>
      </c>
      <c r="B5" s="9" t="s">
        <v>953</v>
      </c>
      <c r="C5" s="10">
        <v>612.67999999999995</v>
      </c>
      <c r="D5" s="11"/>
      <c r="E5" s="48">
        <v>1</v>
      </c>
      <c r="F5" s="11" t="s">
        <v>949</v>
      </c>
      <c r="G5" s="11"/>
      <c r="H5" s="30">
        <f>IFERROR(VLOOKUP(F5,'Matriz de Descuentos'!$A:$B,2,FALSE),"")</f>
        <v>0</v>
      </c>
      <c r="I5" s="31">
        <f>ROUND(C5+(C5*-H5-0.0001),2)</f>
        <v>612.67999999999995</v>
      </c>
    </row>
    <row r="6" spans="1:9" ht="25.5" x14ac:dyDescent="0.25">
      <c r="A6" s="8" t="s">
        <v>954</v>
      </c>
      <c r="B6" s="9" t="s">
        <v>955</v>
      </c>
      <c r="C6" s="10">
        <v>465.34</v>
      </c>
      <c r="D6" s="11"/>
      <c r="E6" s="48">
        <v>1</v>
      </c>
      <c r="F6" s="11" t="s">
        <v>949</v>
      </c>
      <c r="G6" s="11"/>
      <c r="H6" s="30">
        <f>IFERROR(VLOOKUP(F6,'Matriz de Descuentos'!$A:$B,2,FALSE),"")</f>
        <v>0</v>
      </c>
      <c r="I6" s="31">
        <f>ROUND(C6+(C6*-H6-0.0001),2)</f>
        <v>465.34</v>
      </c>
    </row>
    <row r="7" spans="1:9" ht="25.5" x14ac:dyDescent="0.25">
      <c r="A7" s="8" t="s">
        <v>956</v>
      </c>
      <c r="B7" s="9" t="s">
        <v>957</v>
      </c>
      <c r="C7" s="10">
        <v>127.2</v>
      </c>
      <c r="D7" s="11"/>
      <c r="E7" s="48">
        <v>1</v>
      </c>
      <c r="F7" s="11" t="s">
        <v>950</v>
      </c>
      <c r="G7" s="11"/>
      <c r="H7" s="30">
        <f>IFERROR(VLOOKUP(F7,'Matriz de Descuentos'!$A:$B,2,FALSE),"")</f>
        <v>0</v>
      </c>
      <c r="I7" s="31">
        <f>ROUND(C7+(C7*-H7-0.0001),2)</f>
        <v>127.2</v>
      </c>
    </row>
    <row r="8" spans="1:9" x14ac:dyDescent="0.25">
      <c r="A8" s="5" t="s">
        <v>1066</v>
      </c>
      <c r="B8" s="6"/>
      <c r="C8" s="6"/>
      <c r="D8" s="6"/>
      <c r="E8" s="45"/>
      <c r="F8" s="7"/>
      <c r="G8" s="7"/>
      <c r="H8" s="29"/>
      <c r="I8" s="29"/>
    </row>
    <row r="9" spans="1:9" x14ac:dyDescent="0.25">
      <c r="A9" s="5" t="s">
        <v>1409</v>
      </c>
      <c r="B9" s="6"/>
      <c r="C9" s="6"/>
      <c r="D9" s="6"/>
      <c r="E9" s="45"/>
      <c r="F9" s="7"/>
      <c r="G9" s="7"/>
      <c r="H9" s="29"/>
      <c r="I9" s="29"/>
    </row>
    <row r="10" spans="1:9" ht="38.25" x14ac:dyDescent="0.25">
      <c r="A10" s="8" t="s">
        <v>1067</v>
      </c>
      <c r="B10" s="9" t="s">
        <v>1405</v>
      </c>
      <c r="C10" s="10">
        <v>2197</v>
      </c>
      <c r="D10" s="11" t="s">
        <v>8</v>
      </c>
      <c r="E10" s="48">
        <v>1</v>
      </c>
      <c r="F10" s="11" t="s">
        <v>9</v>
      </c>
      <c r="G10" s="11"/>
      <c r="H10" s="30">
        <f>IFERROR(VLOOKUP(F10,'Matriz de Descuentos'!$A:$B,2,FALSE),"")</f>
        <v>0</v>
      </c>
      <c r="I10" s="31">
        <f>ROUND(C10+(C10*-H10-0.0001),2)</f>
        <v>2197</v>
      </c>
    </row>
    <row r="11" spans="1:9" ht="38.25" x14ac:dyDescent="0.25">
      <c r="A11" s="8" t="s">
        <v>1068</v>
      </c>
      <c r="B11" s="9" t="s">
        <v>1407</v>
      </c>
      <c r="C11" s="10">
        <v>1371.7</v>
      </c>
      <c r="D11" s="11" t="s">
        <v>8</v>
      </c>
      <c r="E11" s="48">
        <v>1</v>
      </c>
      <c r="F11" s="11" t="s">
        <v>9</v>
      </c>
      <c r="G11" s="16" t="s">
        <v>1546</v>
      </c>
      <c r="H11" s="30">
        <f>IFERROR(VLOOKUP(F11,'Matriz de Descuentos'!$A:$B,2,FALSE),"")</f>
        <v>0</v>
      </c>
      <c r="I11" s="31">
        <f>ROUND(C11+(C11*-H11-0.0001),2)</f>
        <v>1371.7</v>
      </c>
    </row>
    <row r="12" spans="1:9" ht="38.25" x14ac:dyDescent="0.25">
      <c r="A12" s="8" t="s">
        <v>1069</v>
      </c>
      <c r="B12" s="9" t="s">
        <v>1406</v>
      </c>
      <c r="C12" s="10">
        <v>2776</v>
      </c>
      <c r="D12" s="11" t="s">
        <v>8</v>
      </c>
      <c r="E12" s="48">
        <v>1</v>
      </c>
      <c r="F12" s="11" t="s">
        <v>9</v>
      </c>
      <c r="H12" s="30">
        <f>IFERROR(VLOOKUP(F12,'Matriz de Descuentos'!$A:$B,2,FALSE),"")</f>
        <v>0</v>
      </c>
      <c r="I12" s="31">
        <f>ROUND(C12+(C12*-H12-0.0001),2)</f>
        <v>2776</v>
      </c>
    </row>
    <row r="13" spans="1:9" ht="38.25" x14ac:dyDescent="0.25">
      <c r="A13" s="8" t="s">
        <v>1070</v>
      </c>
      <c r="B13" s="9" t="s">
        <v>1408</v>
      </c>
      <c r="C13" s="10">
        <v>1854.3</v>
      </c>
      <c r="D13" s="11" t="s">
        <v>8</v>
      </c>
      <c r="E13" s="48">
        <v>1</v>
      </c>
      <c r="F13" s="11" t="s">
        <v>9</v>
      </c>
      <c r="G13" s="16" t="s">
        <v>1546</v>
      </c>
      <c r="H13" s="30">
        <f>IFERROR(VLOOKUP(F13,'Matriz de Descuentos'!$A:$B,2,FALSE),"")</f>
        <v>0</v>
      </c>
      <c r="I13" s="31">
        <f>ROUND(C13+(C13*-H13-0.0001),2)</f>
        <v>1854.3</v>
      </c>
    </row>
    <row r="14" spans="1:9" x14ac:dyDescent="0.25">
      <c r="A14" s="5" t="s">
        <v>1410</v>
      </c>
      <c r="B14" s="62"/>
      <c r="C14" s="63"/>
      <c r="D14" s="5"/>
      <c r="E14" s="64"/>
      <c r="F14" s="5"/>
      <c r="G14" s="5"/>
      <c r="H14" s="65"/>
      <c r="I14" s="66"/>
    </row>
    <row r="15" spans="1:9" x14ac:dyDescent="0.25">
      <c r="A15" s="8" t="s">
        <v>1071</v>
      </c>
      <c r="B15" s="8" t="s">
        <v>1072</v>
      </c>
      <c r="C15" s="10">
        <v>1942.1</v>
      </c>
      <c r="D15" s="11"/>
      <c r="E15" s="48">
        <v>1</v>
      </c>
      <c r="F15" s="11" t="s">
        <v>9</v>
      </c>
      <c r="G15" s="11"/>
      <c r="H15" s="30">
        <f>IFERROR(VLOOKUP(F15,'Matriz de Descuentos'!$A:$B,2,FALSE),"")</f>
        <v>0</v>
      </c>
      <c r="I15" s="31">
        <f t="shared" ref="I15:I43" si="0">ROUND(C15+(C15*-H15-0.0001),2)</f>
        <v>1942.1</v>
      </c>
    </row>
    <row r="16" spans="1:9" x14ac:dyDescent="0.25">
      <c r="A16" s="8" t="s">
        <v>1073</v>
      </c>
      <c r="B16" s="8" t="s">
        <v>1074</v>
      </c>
      <c r="C16" s="10">
        <v>1942.1</v>
      </c>
      <c r="D16" s="11"/>
      <c r="E16" s="48">
        <v>1</v>
      </c>
      <c r="F16" s="11" t="s">
        <v>9</v>
      </c>
      <c r="G16" s="11"/>
      <c r="H16" s="30">
        <f>IFERROR(VLOOKUP(F16,'Matriz de Descuentos'!$A:$B,2,FALSE),"")</f>
        <v>0</v>
      </c>
      <c r="I16" s="31">
        <f t="shared" si="0"/>
        <v>1942.1</v>
      </c>
    </row>
    <row r="17" spans="1:9" x14ac:dyDescent="0.25">
      <c r="A17" s="8" t="s">
        <v>1076</v>
      </c>
      <c r="B17" s="8" t="s">
        <v>1451</v>
      </c>
      <c r="C17" s="10">
        <v>412</v>
      </c>
      <c r="D17" s="11"/>
      <c r="E17" s="48">
        <v>1</v>
      </c>
      <c r="F17" s="11" t="s">
        <v>9</v>
      </c>
      <c r="G17" s="11"/>
      <c r="H17" s="30">
        <f>IFERROR(VLOOKUP(F17,'Matriz de Descuentos'!$A:$B,2,FALSE),"")</f>
        <v>0</v>
      </c>
      <c r="I17" s="31">
        <f>ROUND(C17+(C17*-H17-0.0001),2)</f>
        <v>412</v>
      </c>
    </row>
    <row r="18" spans="1:9" x14ac:dyDescent="0.25">
      <c r="A18" s="8" t="s">
        <v>1080</v>
      </c>
      <c r="B18" s="8" t="s">
        <v>1449</v>
      </c>
      <c r="C18" s="10">
        <v>412</v>
      </c>
      <c r="D18" s="11"/>
      <c r="E18" s="48">
        <v>1</v>
      </c>
      <c r="F18" s="11" t="s">
        <v>9</v>
      </c>
      <c r="G18" s="11"/>
      <c r="H18" s="30">
        <f>IFERROR(VLOOKUP(F18,'Matriz de Descuentos'!$A:$B,2,FALSE),"")</f>
        <v>0</v>
      </c>
      <c r="I18" s="31">
        <f>ROUND(C18+(C18*-H18-0.0001),2)</f>
        <v>412</v>
      </c>
    </row>
    <row r="19" spans="1:9" x14ac:dyDescent="0.25">
      <c r="A19" s="5" t="s">
        <v>1423</v>
      </c>
      <c r="B19" s="6"/>
      <c r="C19" s="5"/>
      <c r="D19" s="5"/>
      <c r="E19" s="64"/>
      <c r="F19" s="5"/>
      <c r="G19" s="5"/>
      <c r="H19" s="65"/>
      <c r="I19" s="66"/>
    </row>
    <row r="20" spans="1:9" x14ac:dyDescent="0.25">
      <c r="A20" s="8" t="s">
        <v>1075</v>
      </c>
      <c r="B20" s="8" t="s">
        <v>1450</v>
      </c>
      <c r="C20" s="10">
        <v>1412.4</v>
      </c>
      <c r="D20" s="11" t="s">
        <v>8</v>
      </c>
      <c r="E20" s="48">
        <v>1</v>
      </c>
      <c r="F20" s="11" t="s">
        <v>9</v>
      </c>
      <c r="G20" s="11"/>
      <c r="H20" s="30">
        <f>IFERROR(VLOOKUP(F20,'Matriz de Descuentos'!$A:$B,2,FALSE),"")</f>
        <v>0</v>
      </c>
      <c r="I20" s="31">
        <f t="shared" si="0"/>
        <v>1412.4</v>
      </c>
    </row>
    <row r="21" spans="1:9" x14ac:dyDescent="0.25">
      <c r="A21" s="8" t="s">
        <v>1077</v>
      </c>
      <c r="B21" s="8" t="s">
        <v>1078</v>
      </c>
      <c r="C21" s="10">
        <v>823.9</v>
      </c>
      <c r="D21" s="11" t="s">
        <v>8</v>
      </c>
      <c r="E21" s="48">
        <v>1</v>
      </c>
      <c r="F21" s="11" t="s">
        <v>9</v>
      </c>
      <c r="G21" s="11"/>
      <c r="H21" s="30">
        <f>IFERROR(VLOOKUP(F21,'Matriz de Descuentos'!$A:$B,2,FALSE),"")</f>
        <v>0</v>
      </c>
      <c r="I21" s="31">
        <f t="shared" si="0"/>
        <v>823.9</v>
      </c>
    </row>
    <row r="22" spans="1:9" x14ac:dyDescent="0.25">
      <c r="A22" s="8" t="s">
        <v>1079</v>
      </c>
      <c r="B22" s="8" t="s">
        <v>1448</v>
      </c>
      <c r="C22" s="10">
        <v>332.2</v>
      </c>
      <c r="D22" s="11" t="s">
        <v>8</v>
      </c>
      <c r="E22" s="48">
        <v>1</v>
      </c>
      <c r="F22" s="11" t="s">
        <v>9</v>
      </c>
      <c r="G22" s="11"/>
      <c r="H22" s="30">
        <f>IFERROR(VLOOKUP(F22,'Matriz de Descuentos'!$A:$B,2,FALSE),"")</f>
        <v>0</v>
      </c>
      <c r="I22" s="31">
        <f t="shared" si="0"/>
        <v>332.2</v>
      </c>
    </row>
    <row r="23" spans="1:9" x14ac:dyDescent="0.25">
      <c r="A23" s="8" t="s">
        <v>1081</v>
      </c>
      <c r="B23" s="8" t="s">
        <v>1082</v>
      </c>
      <c r="C23" s="10">
        <v>470.8</v>
      </c>
      <c r="D23" s="11" t="s">
        <v>8</v>
      </c>
      <c r="E23" s="48">
        <v>1</v>
      </c>
      <c r="F23" s="11" t="s">
        <v>9</v>
      </c>
      <c r="G23" s="11"/>
      <c r="H23" s="30">
        <f>IFERROR(VLOOKUP(F23,'Matriz de Descuentos'!$A:$B,2,FALSE),"")</f>
        <v>0</v>
      </c>
      <c r="I23" s="31">
        <f>ROUND(C23+(C23*-H23-0.0001),2)</f>
        <v>470.8</v>
      </c>
    </row>
    <row r="24" spans="1:9" x14ac:dyDescent="0.25">
      <c r="A24" s="8" t="s">
        <v>1083</v>
      </c>
      <c r="B24" s="8" t="s">
        <v>1084</v>
      </c>
      <c r="C24" s="10">
        <v>147.69999999999999</v>
      </c>
      <c r="D24" s="11" t="s">
        <v>8</v>
      </c>
      <c r="E24" s="48">
        <v>1</v>
      </c>
      <c r="F24" s="11" t="s">
        <v>9</v>
      </c>
      <c r="G24" s="11"/>
      <c r="H24" s="30">
        <f>IFERROR(VLOOKUP(F24,'Matriz de Descuentos'!$A:$B,2,FALSE),"")</f>
        <v>0</v>
      </c>
      <c r="I24" s="31">
        <f>ROUND(C24+(C24*-H24-0.0001),2)</f>
        <v>147.69999999999999</v>
      </c>
    </row>
    <row r="25" spans="1:9" x14ac:dyDescent="0.25">
      <c r="A25" s="5" t="s">
        <v>1424</v>
      </c>
      <c r="B25" s="6"/>
      <c r="C25" s="5"/>
      <c r="D25" s="5"/>
      <c r="E25" s="64"/>
      <c r="F25" s="5"/>
      <c r="G25" s="5"/>
      <c r="H25" s="65"/>
      <c r="I25" s="66"/>
    </row>
    <row r="26" spans="1:9" x14ac:dyDescent="0.25">
      <c r="A26" s="8" t="s">
        <v>1085</v>
      </c>
      <c r="B26" s="8" t="s">
        <v>1086</v>
      </c>
      <c r="C26" s="10">
        <v>882.8</v>
      </c>
      <c r="D26" s="11" t="s">
        <v>8</v>
      </c>
      <c r="E26" s="48">
        <v>1</v>
      </c>
      <c r="F26" s="11" t="s">
        <v>9</v>
      </c>
      <c r="G26" s="11"/>
      <c r="H26" s="30">
        <f>IFERROR(VLOOKUP(F26,'Matriz de Descuentos'!$A:$B,2,FALSE),"")</f>
        <v>0</v>
      </c>
      <c r="I26" s="31">
        <f t="shared" si="0"/>
        <v>882.8</v>
      </c>
    </row>
    <row r="27" spans="1:9" ht="15.75" customHeight="1" x14ac:dyDescent="0.25">
      <c r="A27" s="8" t="s">
        <v>1397</v>
      </c>
      <c r="B27" s="8" t="s">
        <v>1398</v>
      </c>
      <c r="C27" s="10">
        <v>281.3</v>
      </c>
      <c r="D27" s="11" t="s">
        <v>8</v>
      </c>
      <c r="E27" s="48">
        <v>1</v>
      </c>
      <c r="F27" s="11" t="s">
        <v>9</v>
      </c>
      <c r="G27" s="11" t="s">
        <v>53</v>
      </c>
      <c r="H27" s="30">
        <f>IFERROR(VLOOKUP(F27,'Matriz de Descuentos'!$A:$B,2,FALSE),"")</f>
        <v>0</v>
      </c>
      <c r="I27" s="31">
        <f>ROUND(C27+(C27*-H27-0.0001),2)</f>
        <v>281.3</v>
      </c>
    </row>
    <row r="28" spans="1:9" ht="15.75" customHeight="1" x14ac:dyDescent="0.25">
      <c r="A28" s="8" t="s">
        <v>1399</v>
      </c>
      <c r="B28" s="8" t="s">
        <v>1401</v>
      </c>
      <c r="C28" s="10">
        <v>281.3</v>
      </c>
      <c r="D28" s="11" t="s">
        <v>8</v>
      </c>
      <c r="E28" s="48">
        <v>1</v>
      </c>
      <c r="F28" s="11" t="s">
        <v>9</v>
      </c>
      <c r="G28" s="11" t="s">
        <v>53</v>
      </c>
      <c r="H28" s="30">
        <f>IFERROR(VLOOKUP(F28,'Matriz de Descuentos'!$A:$B,2,FALSE),"")</f>
        <v>0</v>
      </c>
      <c r="I28" s="31">
        <f>ROUND(C28+(C28*-H28-0.0001),2)</f>
        <v>281.3</v>
      </c>
    </row>
    <row r="29" spans="1:9" ht="15.75" customHeight="1" x14ac:dyDescent="0.25">
      <c r="A29" s="8" t="s">
        <v>1400</v>
      </c>
      <c r="B29" s="8" t="s">
        <v>1402</v>
      </c>
      <c r="C29" s="10">
        <v>343.7</v>
      </c>
      <c r="D29" s="11" t="s">
        <v>8</v>
      </c>
      <c r="E29" s="48">
        <v>1</v>
      </c>
      <c r="F29" s="11" t="s">
        <v>9</v>
      </c>
      <c r="G29" s="11" t="s">
        <v>53</v>
      </c>
      <c r="H29" s="30">
        <f>IFERROR(VLOOKUP(F29,'Matriz de Descuentos'!$A:$B,2,FALSE),"")</f>
        <v>0</v>
      </c>
      <c r="I29" s="31">
        <f>ROUND(C29+(C29*-H29-0.0001),2)</f>
        <v>343.7</v>
      </c>
    </row>
    <row r="30" spans="1:9" ht="15.75" customHeight="1" x14ac:dyDescent="0.25">
      <c r="A30" s="5" t="s">
        <v>1425</v>
      </c>
      <c r="B30" s="6"/>
      <c r="C30" s="5"/>
      <c r="D30" s="5"/>
      <c r="E30" s="64"/>
      <c r="F30" s="5"/>
      <c r="G30" s="5"/>
      <c r="H30" s="65"/>
      <c r="I30" s="66"/>
    </row>
    <row r="31" spans="1:9" x14ac:dyDescent="0.25">
      <c r="A31" s="8" t="s">
        <v>1101</v>
      </c>
      <c r="B31" s="8" t="s">
        <v>1426</v>
      </c>
      <c r="C31" s="10">
        <v>294.3</v>
      </c>
      <c r="D31" s="11" t="s">
        <v>8</v>
      </c>
      <c r="E31" s="48">
        <v>1</v>
      </c>
      <c r="F31" s="11" t="s">
        <v>9</v>
      </c>
      <c r="G31" s="11"/>
      <c r="H31" s="30">
        <f>IFERROR(VLOOKUP(F31,'Matriz de Descuentos'!$A:$B,2,FALSE),"")</f>
        <v>0</v>
      </c>
      <c r="I31" s="31">
        <f t="shared" ref="I31:I39" si="1">ROUND(C31+(C31*-H31-0.0001),2)</f>
        <v>294.3</v>
      </c>
    </row>
    <row r="32" spans="1:9" x14ac:dyDescent="0.25">
      <c r="A32" s="8" t="s">
        <v>1100</v>
      </c>
      <c r="B32" s="8" t="s">
        <v>1427</v>
      </c>
      <c r="C32" s="10">
        <v>568.1</v>
      </c>
      <c r="D32" s="11" t="s">
        <v>8</v>
      </c>
      <c r="E32" s="48">
        <v>1</v>
      </c>
      <c r="F32" s="11" t="s">
        <v>9</v>
      </c>
      <c r="G32" s="11"/>
      <c r="H32" s="30">
        <f>IFERROR(VLOOKUP(F32,'Matriz de Descuentos'!$A:$B,2,FALSE),"")</f>
        <v>0</v>
      </c>
      <c r="I32" s="31">
        <f t="shared" si="1"/>
        <v>568.1</v>
      </c>
    </row>
    <row r="33" spans="1:9" x14ac:dyDescent="0.25">
      <c r="A33" s="8" t="s">
        <v>1094</v>
      </c>
      <c r="B33" s="8" t="s">
        <v>1095</v>
      </c>
      <c r="C33" s="10">
        <v>251.2</v>
      </c>
      <c r="D33" s="11" t="s">
        <v>8</v>
      </c>
      <c r="E33" s="48">
        <v>1</v>
      </c>
      <c r="F33" s="11" t="s">
        <v>9</v>
      </c>
      <c r="G33" s="11"/>
      <c r="H33" s="30">
        <f>IFERROR(VLOOKUP(F33,'Matriz de Descuentos'!$A:$B,2,FALSE),"")</f>
        <v>0</v>
      </c>
      <c r="I33" s="31">
        <f t="shared" si="1"/>
        <v>251.2</v>
      </c>
    </row>
    <row r="34" spans="1:9" x14ac:dyDescent="0.25">
      <c r="A34" s="8" t="s">
        <v>1096</v>
      </c>
      <c r="B34" s="8" t="s">
        <v>1097</v>
      </c>
      <c r="C34" s="10">
        <v>15</v>
      </c>
      <c r="D34" s="11" t="s">
        <v>8</v>
      </c>
      <c r="E34" s="48">
        <v>1</v>
      </c>
      <c r="F34" s="11" t="s">
        <v>9</v>
      </c>
      <c r="G34" s="11"/>
      <c r="H34" s="30">
        <f>IFERROR(VLOOKUP(F34,'Matriz de Descuentos'!$A:$B,2,FALSE),"")</f>
        <v>0</v>
      </c>
      <c r="I34" s="31">
        <f t="shared" si="1"/>
        <v>15</v>
      </c>
    </row>
    <row r="35" spans="1:9" x14ac:dyDescent="0.25">
      <c r="A35" s="8" t="s">
        <v>1098</v>
      </c>
      <c r="B35" s="8" t="s">
        <v>1099</v>
      </c>
      <c r="C35" s="10">
        <v>79.900000000000006</v>
      </c>
      <c r="D35" s="11" t="s">
        <v>8</v>
      </c>
      <c r="E35" s="48">
        <v>1</v>
      </c>
      <c r="F35" s="11" t="s">
        <v>9</v>
      </c>
      <c r="G35" s="11"/>
      <c r="H35" s="30">
        <f>IFERROR(VLOOKUP(F35,'Matriz de Descuentos'!$A:$B,2,FALSE),"")</f>
        <v>0</v>
      </c>
      <c r="I35" s="31">
        <f t="shared" si="1"/>
        <v>79.900000000000006</v>
      </c>
    </row>
    <row r="36" spans="1:9" x14ac:dyDescent="0.25">
      <c r="A36" s="8" t="s">
        <v>1102</v>
      </c>
      <c r="B36" s="8" t="s">
        <v>1103</v>
      </c>
      <c r="C36" s="10">
        <v>194.1</v>
      </c>
      <c r="D36" s="11" t="s">
        <v>8</v>
      </c>
      <c r="E36" s="48">
        <v>1</v>
      </c>
      <c r="F36" s="11" t="s">
        <v>9</v>
      </c>
      <c r="G36" s="11"/>
      <c r="H36" s="30">
        <f>IFERROR(VLOOKUP(F36,'Matriz de Descuentos'!$A:$B,2,FALSE),"")</f>
        <v>0</v>
      </c>
      <c r="I36" s="31">
        <f t="shared" si="1"/>
        <v>194.1</v>
      </c>
    </row>
    <row r="37" spans="1:9" x14ac:dyDescent="0.25">
      <c r="A37" s="8" t="s">
        <v>1104</v>
      </c>
      <c r="B37" s="8" t="s">
        <v>1105</v>
      </c>
      <c r="C37" s="10">
        <v>497.6</v>
      </c>
      <c r="D37" s="11" t="s">
        <v>8</v>
      </c>
      <c r="E37" s="48">
        <v>1</v>
      </c>
      <c r="F37" s="11" t="s">
        <v>9</v>
      </c>
      <c r="G37" s="11"/>
      <c r="H37" s="30">
        <f>IFERROR(VLOOKUP(F37,'Matriz de Descuentos'!$A:$B,2,FALSE),"")</f>
        <v>0</v>
      </c>
      <c r="I37" s="31">
        <f t="shared" si="1"/>
        <v>497.6</v>
      </c>
    </row>
    <row r="38" spans="1:9" x14ac:dyDescent="0.25">
      <c r="A38" s="8" t="s">
        <v>1106</v>
      </c>
      <c r="B38" s="8" t="s">
        <v>1107</v>
      </c>
      <c r="C38" s="10">
        <v>11.8</v>
      </c>
      <c r="D38" s="11" t="s">
        <v>8</v>
      </c>
      <c r="E38" s="48">
        <v>1</v>
      </c>
      <c r="F38" s="11" t="s">
        <v>9</v>
      </c>
      <c r="G38" s="11"/>
      <c r="H38" s="30">
        <f>IFERROR(VLOOKUP(F38,'Matriz de Descuentos'!$A:$B,2,FALSE),"")</f>
        <v>0</v>
      </c>
      <c r="I38" s="31">
        <f t="shared" si="1"/>
        <v>11.8</v>
      </c>
    </row>
    <row r="39" spans="1:9" ht="15.75" customHeight="1" x14ac:dyDescent="0.25">
      <c r="A39" s="8" t="s">
        <v>1403</v>
      </c>
      <c r="B39" s="8" t="s">
        <v>1404</v>
      </c>
      <c r="C39" s="10">
        <v>118.7</v>
      </c>
      <c r="D39" s="11" t="s">
        <v>8</v>
      </c>
      <c r="E39" s="48">
        <v>1</v>
      </c>
      <c r="F39" s="11" t="s">
        <v>9</v>
      </c>
      <c r="G39" s="11" t="s">
        <v>53</v>
      </c>
      <c r="H39" s="30">
        <f>IFERROR(VLOOKUP(F39,'Matriz de Descuentos'!$A:$B,2,FALSE),"")</f>
        <v>0</v>
      </c>
      <c r="I39" s="31">
        <f t="shared" si="1"/>
        <v>118.7</v>
      </c>
    </row>
    <row r="40" spans="1:9" x14ac:dyDescent="0.25">
      <c r="A40" s="8" t="s">
        <v>1087</v>
      </c>
      <c r="B40" s="8" t="s">
        <v>1088</v>
      </c>
      <c r="C40" s="10">
        <v>1071.0999999999999</v>
      </c>
      <c r="D40" s="11" t="s">
        <v>8</v>
      </c>
      <c r="E40" s="48">
        <v>1</v>
      </c>
      <c r="F40" s="11" t="s">
        <v>9</v>
      </c>
      <c r="G40" s="11"/>
      <c r="H40" s="30">
        <f>IFERROR(VLOOKUP(F40,'Matriz de Descuentos'!$A:$B,2,FALSE),"")</f>
        <v>0</v>
      </c>
      <c r="I40" s="31">
        <f t="shared" si="0"/>
        <v>1071.0999999999999</v>
      </c>
    </row>
    <row r="41" spans="1:9" x14ac:dyDescent="0.25">
      <c r="A41" s="8" t="s">
        <v>1089</v>
      </c>
      <c r="B41" s="8" t="s">
        <v>1234</v>
      </c>
      <c r="C41" s="10">
        <v>1205</v>
      </c>
      <c r="D41" s="11" t="s">
        <v>8</v>
      </c>
      <c r="E41" s="48">
        <v>1</v>
      </c>
      <c r="F41" s="11" t="s">
        <v>9</v>
      </c>
      <c r="G41" s="11"/>
      <c r="H41" s="30">
        <f>IFERROR(VLOOKUP(F41,'Matriz de Descuentos'!$A:$B,2,FALSE),"")</f>
        <v>0</v>
      </c>
      <c r="I41" s="31">
        <f t="shared" si="0"/>
        <v>1205</v>
      </c>
    </row>
    <row r="42" spans="1:9" ht="25.5" x14ac:dyDescent="0.25">
      <c r="A42" s="8" t="s">
        <v>1090</v>
      </c>
      <c r="B42" s="8" t="s">
        <v>1091</v>
      </c>
      <c r="C42" s="10">
        <v>176.6</v>
      </c>
      <c r="D42" s="11" t="s">
        <v>8</v>
      </c>
      <c r="E42" s="48">
        <v>1</v>
      </c>
      <c r="F42" s="11" t="s">
        <v>9</v>
      </c>
      <c r="G42" s="16" t="s">
        <v>1546</v>
      </c>
      <c r="H42" s="30">
        <f>IFERROR(VLOOKUP(F42,'Matriz de Descuentos'!$A:$B,2,FALSE),"")</f>
        <v>0</v>
      </c>
      <c r="I42" s="31">
        <f t="shared" si="0"/>
        <v>176.6</v>
      </c>
    </row>
    <row r="43" spans="1:9" ht="25.5" x14ac:dyDescent="0.25">
      <c r="A43" s="8" t="s">
        <v>1092</v>
      </c>
      <c r="B43" s="8" t="s">
        <v>1093</v>
      </c>
      <c r="C43" s="10">
        <v>306</v>
      </c>
      <c r="D43" s="11" t="s">
        <v>8</v>
      </c>
      <c r="E43" s="48">
        <v>1</v>
      </c>
      <c r="F43" s="11" t="s">
        <v>9</v>
      </c>
      <c r="G43" s="16" t="s">
        <v>1546</v>
      </c>
      <c r="H43" s="30">
        <f>IFERROR(VLOOKUP(F43,'Matriz de Descuentos'!$A:$B,2,FALSE),"")</f>
        <v>0</v>
      </c>
      <c r="I43" s="31">
        <f t="shared" si="0"/>
        <v>306</v>
      </c>
    </row>
    <row r="44" spans="1:9" x14ac:dyDescent="0.25">
      <c r="A44" s="8" t="s">
        <v>1108</v>
      </c>
      <c r="B44" s="8" t="s">
        <v>1109</v>
      </c>
      <c r="C44" s="10">
        <v>41.7</v>
      </c>
      <c r="D44" s="11" t="s">
        <v>8</v>
      </c>
      <c r="E44" s="48">
        <v>1</v>
      </c>
      <c r="F44" s="11" t="s">
        <v>9</v>
      </c>
      <c r="G44" s="11"/>
      <c r="H44" s="30">
        <f>IFERROR(VLOOKUP(F44,'Matriz de Descuentos'!$A:$B,2,FALSE),"")</f>
        <v>0</v>
      </c>
      <c r="I44" s="31">
        <f>ROUND(C44+(C44*-H44-0.0001),2)</f>
        <v>41.7</v>
      </c>
    </row>
    <row r="45" spans="1:9" x14ac:dyDescent="0.25">
      <c r="A45" s="8" t="s">
        <v>1110</v>
      </c>
      <c r="B45" s="8" t="s">
        <v>1433</v>
      </c>
      <c r="C45" s="10">
        <v>58.9</v>
      </c>
      <c r="D45" s="11" t="s">
        <v>8</v>
      </c>
      <c r="E45" s="48">
        <v>1</v>
      </c>
      <c r="F45" s="11" t="s">
        <v>9</v>
      </c>
      <c r="G45" s="11"/>
      <c r="H45" s="30">
        <f>IFERROR(VLOOKUP(F45,'Matriz de Descuentos'!$A:$B,2,FALSE),"")</f>
        <v>0</v>
      </c>
      <c r="I45" s="31">
        <f>ROUND(C45+(C45*-H45-0.0001),2)</f>
        <v>58.9</v>
      </c>
    </row>
    <row r="46" spans="1:9" ht="15.75" customHeight="1" x14ac:dyDescent="0.25">
      <c r="A46" s="8" t="s">
        <v>1111</v>
      </c>
      <c r="B46" s="8" t="s">
        <v>1432</v>
      </c>
      <c r="C46" s="10">
        <v>37.700000000000003</v>
      </c>
      <c r="D46" s="11" t="s">
        <v>8</v>
      </c>
      <c r="E46" s="48">
        <v>1</v>
      </c>
      <c r="F46" s="11" t="s">
        <v>9</v>
      </c>
      <c r="G46" s="11"/>
      <c r="H46" s="30">
        <f>IFERROR(VLOOKUP(F46,'Matriz de Descuentos'!$A:$B,2,FALSE),"")</f>
        <v>0</v>
      </c>
      <c r="I46" s="31">
        <f>ROUND(C46+(C46*-H46-0.0001),2)</f>
        <v>37.700000000000003</v>
      </c>
    </row>
    <row r="47" spans="1:9" ht="15.75" customHeight="1" x14ac:dyDescent="0.25">
      <c r="A47" s="41"/>
      <c r="B47" s="42" t="s">
        <v>1116</v>
      </c>
      <c r="C47" s="10"/>
      <c r="D47" s="11"/>
      <c r="E47" s="48"/>
      <c r="F47" s="11"/>
      <c r="G47" s="11"/>
      <c r="H47" s="30"/>
      <c r="I47" s="31"/>
    </row>
    <row r="48" spans="1:9" x14ac:dyDescent="0.25">
      <c r="A48" s="5" t="s">
        <v>1112</v>
      </c>
      <c r="B48" s="6"/>
      <c r="C48" s="6"/>
      <c r="D48" s="6"/>
      <c r="E48" s="45"/>
      <c r="F48" s="7"/>
      <c r="G48" s="7"/>
      <c r="H48" s="29"/>
      <c r="I48" s="29"/>
    </row>
    <row r="49" spans="1:9" ht="36.75" customHeight="1" x14ac:dyDescent="0.25">
      <c r="A49" s="8" t="s">
        <v>1113</v>
      </c>
      <c r="B49" s="9" t="s">
        <v>1114</v>
      </c>
      <c r="C49" s="10">
        <v>1540.2</v>
      </c>
      <c r="D49" s="11"/>
      <c r="E49" s="48">
        <v>1</v>
      </c>
      <c r="F49" s="11" t="s">
        <v>9</v>
      </c>
      <c r="G49" s="11"/>
      <c r="H49" s="30">
        <f>IFERROR(VLOOKUP(F49,'Matriz de Descuentos'!$A:$B,2,FALSE),"")</f>
        <v>0</v>
      </c>
      <c r="I49" s="31">
        <f>ROUND(C49+(C49*-H49-0.0001),2)</f>
        <v>1540.2</v>
      </c>
    </row>
    <row r="50" spans="1:9" x14ac:dyDescent="0.25">
      <c r="A50" s="5" t="s">
        <v>7</v>
      </c>
      <c r="B50" s="6"/>
      <c r="C50" s="6"/>
      <c r="D50" s="6"/>
      <c r="E50" s="45"/>
      <c r="F50" s="7"/>
      <c r="G50" s="7"/>
      <c r="H50" s="29"/>
      <c r="I50" s="29"/>
    </row>
    <row r="51" spans="1:9" ht="39.75" customHeight="1" x14ac:dyDescent="0.25">
      <c r="A51" s="8" t="s">
        <v>1294</v>
      </c>
      <c r="B51" s="9" t="s">
        <v>1390</v>
      </c>
      <c r="C51" s="10">
        <v>2119.8000000000002</v>
      </c>
      <c r="D51" s="11"/>
      <c r="E51" s="48">
        <v>1</v>
      </c>
      <c r="F51" s="11" t="s">
        <v>9</v>
      </c>
      <c r="G51" s="11"/>
      <c r="H51" s="30">
        <f>IFERROR(VLOOKUP(F51,'Matriz de Descuentos'!$A:$B,2,FALSE),"")</f>
        <v>0</v>
      </c>
      <c r="I51" s="31">
        <f t="shared" ref="I51:I53" si="2">ROUND(C51+(C51*-H51-0.0001),2)</f>
        <v>2119.8000000000002</v>
      </c>
    </row>
    <row r="52" spans="1:9" ht="25.5" x14ac:dyDescent="0.25">
      <c r="A52" s="8" t="s">
        <v>1296</v>
      </c>
      <c r="B52" s="9" t="s">
        <v>1297</v>
      </c>
      <c r="C52" s="10">
        <v>1316.1</v>
      </c>
      <c r="D52" s="11"/>
      <c r="E52" s="48">
        <v>1</v>
      </c>
      <c r="F52" s="11" t="s">
        <v>9</v>
      </c>
      <c r="G52" s="11"/>
      <c r="H52" s="30">
        <f>IFERROR(VLOOKUP(F52,'Matriz de Descuentos'!$A:$B,2,FALSE),"")</f>
        <v>0</v>
      </c>
      <c r="I52" s="31">
        <f t="shared" si="2"/>
        <v>1316.1</v>
      </c>
    </row>
    <row r="53" spans="1:9" ht="38.25" x14ac:dyDescent="0.25">
      <c r="A53" s="8" t="s">
        <v>1391</v>
      </c>
      <c r="B53" s="9" t="s">
        <v>1392</v>
      </c>
      <c r="C53" s="10">
        <v>264</v>
      </c>
      <c r="D53" s="11"/>
      <c r="E53" s="48">
        <v>1</v>
      </c>
      <c r="F53" s="11" t="s">
        <v>9</v>
      </c>
      <c r="G53" s="11"/>
      <c r="H53" s="30">
        <f>IFERROR(VLOOKUP(F53,'Matriz de Descuentos'!$A:$B,2,FALSE),"")</f>
        <v>0</v>
      </c>
      <c r="I53" s="31">
        <f t="shared" si="2"/>
        <v>264</v>
      </c>
    </row>
    <row r="54" spans="1:9" x14ac:dyDescent="0.25">
      <c r="A54" s="5" t="s">
        <v>1454</v>
      </c>
      <c r="B54" s="6"/>
      <c r="C54" s="6"/>
      <c r="D54" s="6"/>
      <c r="E54" s="45"/>
      <c r="F54" s="7"/>
      <c r="G54" s="7"/>
      <c r="H54" s="29"/>
      <c r="I54" s="29"/>
    </row>
    <row r="55" spans="1:9" ht="25.5" x14ac:dyDescent="0.25">
      <c r="A55" s="8" t="s">
        <v>1369</v>
      </c>
      <c r="B55" s="9" t="s">
        <v>1370</v>
      </c>
      <c r="C55" s="10">
        <v>155.80000000000001</v>
      </c>
      <c r="D55" s="11"/>
      <c r="E55" s="48">
        <v>1</v>
      </c>
      <c r="F55" s="11" t="s">
        <v>9</v>
      </c>
      <c r="G55" s="11"/>
      <c r="H55" s="30">
        <f>IFERROR(VLOOKUP(F55,'Matriz de Descuentos'!$A:$B,2,FALSE),"")</f>
        <v>0</v>
      </c>
      <c r="I55" s="31">
        <f t="shared" ref="I55:I57" si="3">ROUND(C55+(C55*-H55-0.0001),2)</f>
        <v>155.80000000000001</v>
      </c>
    </row>
    <row r="56" spans="1:9" ht="25.5" x14ac:dyDescent="0.25">
      <c r="A56" s="8" t="s">
        <v>1115</v>
      </c>
      <c r="B56" s="9" t="s">
        <v>1455</v>
      </c>
      <c r="C56" s="10">
        <v>218.9</v>
      </c>
      <c r="D56" s="11"/>
      <c r="E56" s="48">
        <v>1</v>
      </c>
      <c r="F56" s="11" t="s">
        <v>9</v>
      </c>
      <c r="G56" s="11"/>
      <c r="H56" s="30">
        <f>IFERROR(VLOOKUP(F56,'Matriz de Descuentos'!$A:$B,2,FALSE),"")</f>
        <v>0</v>
      </c>
      <c r="I56" s="31">
        <f t="shared" si="3"/>
        <v>218.9</v>
      </c>
    </row>
    <row r="57" spans="1:9" x14ac:dyDescent="0.25">
      <c r="A57" s="8" t="s">
        <v>1359</v>
      </c>
      <c r="B57" s="9" t="s">
        <v>1453</v>
      </c>
      <c r="C57" s="10">
        <v>940</v>
      </c>
      <c r="D57" s="11"/>
      <c r="E57" s="48">
        <v>1</v>
      </c>
      <c r="F57" s="11" t="s">
        <v>9</v>
      </c>
      <c r="G57" s="11"/>
      <c r="H57" s="30">
        <f>IFERROR(VLOOKUP(F57,'Matriz de Descuentos'!$A:$B,2,FALSE),"")</f>
        <v>0</v>
      </c>
      <c r="I57" s="31">
        <f t="shared" si="3"/>
        <v>940</v>
      </c>
    </row>
    <row r="58" spans="1:9" x14ac:dyDescent="0.25">
      <c r="A58" s="5" t="s">
        <v>10</v>
      </c>
      <c r="B58" s="6"/>
      <c r="C58" s="6"/>
      <c r="D58" s="6"/>
      <c r="E58" s="45"/>
      <c r="F58" s="7"/>
      <c r="G58" s="7"/>
      <c r="H58" s="29"/>
      <c r="I58" s="29"/>
    </row>
    <row r="59" spans="1:9" ht="25.5" x14ac:dyDescent="0.25">
      <c r="A59" s="8" t="s">
        <v>11</v>
      </c>
      <c r="B59" s="9" t="s">
        <v>12</v>
      </c>
      <c r="C59" s="10">
        <v>1613</v>
      </c>
      <c r="D59" s="11"/>
      <c r="E59" s="48">
        <v>1</v>
      </c>
      <c r="F59" s="11" t="s">
        <v>9</v>
      </c>
      <c r="G59" s="11"/>
      <c r="H59" s="30">
        <f>IFERROR(VLOOKUP(F59,'Matriz de Descuentos'!$A:$B,2,FALSE),"")</f>
        <v>0</v>
      </c>
      <c r="I59" s="31">
        <f>ROUND(C59+(C59*-H59-0.0001),2)</f>
        <v>1613</v>
      </c>
    </row>
    <row r="60" spans="1:9" x14ac:dyDescent="0.25">
      <c r="A60" s="8" t="s">
        <v>13</v>
      </c>
      <c r="B60" s="9" t="s">
        <v>14</v>
      </c>
      <c r="C60" s="10">
        <v>1284</v>
      </c>
      <c r="D60" s="11" t="s">
        <v>8</v>
      </c>
      <c r="E60" s="48">
        <v>1</v>
      </c>
      <c r="F60" s="11" t="s">
        <v>9</v>
      </c>
      <c r="G60" s="11"/>
      <c r="H60" s="30">
        <f>IFERROR(VLOOKUP(F60,'Matriz de Descuentos'!$A:$B,2,FALSE),"")</f>
        <v>0</v>
      </c>
      <c r="I60" s="31">
        <f>ROUND(C60+(C60*-H60-0.0001),2)</f>
        <v>1284</v>
      </c>
    </row>
    <row r="61" spans="1:9" x14ac:dyDescent="0.25">
      <c r="A61" s="8" t="s">
        <v>15</v>
      </c>
      <c r="B61" s="9" t="s">
        <v>16</v>
      </c>
      <c r="C61" s="10">
        <v>324</v>
      </c>
      <c r="D61" s="11" t="s">
        <v>8</v>
      </c>
      <c r="E61" s="48">
        <v>1</v>
      </c>
      <c r="F61" s="11" t="s">
        <v>9</v>
      </c>
      <c r="G61" s="11"/>
      <c r="H61" s="30">
        <f>IFERROR(VLOOKUP(F61,'Matriz de Descuentos'!$A:$B,2,FALSE),"")</f>
        <v>0</v>
      </c>
      <c r="I61" s="31">
        <f>ROUND(C61+(C61*-H61-0.0001),2)</f>
        <v>324</v>
      </c>
    </row>
    <row r="62" spans="1:9" x14ac:dyDescent="0.25">
      <c r="A62" s="5" t="s">
        <v>17</v>
      </c>
      <c r="B62" s="6"/>
      <c r="C62" s="6"/>
      <c r="D62" s="6"/>
      <c r="E62" s="45"/>
      <c r="F62" s="7"/>
      <c r="G62" s="7"/>
      <c r="H62" s="29"/>
      <c r="I62" s="29"/>
    </row>
    <row r="63" spans="1:9" ht="25.5" x14ac:dyDescent="0.25">
      <c r="A63" s="8" t="s">
        <v>18</v>
      </c>
      <c r="B63" s="9" t="s">
        <v>19</v>
      </c>
      <c r="C63" s="10">
        <v>4766</v>
      </c>
      <c r="D63" s="11"/>
      <c r="E63" s="48">
        <v>1</v>
      </c>
      <c r="F63" s="11" t="s">
        <v>9</v>
      </c>
      <c r="G63" s="11"/>
      <c r="H63" s="30">
        <f>IFERROR(VLOOKUP(F63,'Matriz de Descuentos'!$A:$B,2,FALSE),"")</f>
        <v>0</v>
      </c>
      <c r="I63" s="31">
        <f t="shared" ref="I63:I76" si="4">ROUND(C63+(C63*-H63-0.0001),2)</f>
        <v>4766</v>
      </c>
    </row>
    <row r="64" spans="1:9" x14ac:dyDescent="0.25">
      <c r="A64" s="8" t="s">
        <v>20</v>
      </c>
      <c r="B64" s="9" t="s">
        <v>21</v>
      </c>
      <c r="C64" s="10">
        <v>5008</v>
      </c>
      <c r="D64" s="11"/>
      <c r="E64" s="48">
        <v>1</v>
      </c>
      <c r="F64" s="11" t="s">
        <v>9</v>
      </c>
      <c r="G64" s="11"/>
      <c r="H64" s="30">
        <f>IFERROR(VLOOKUP(F64,'Matriz de Descuentos'!$A:$B,2,FALSE),"")</f>
        <v>0</v>
      </c>
      <c r="I64" s="31">
        <f t="shared" si="4"/>
        <v>5008</v>
      </c>
    </row>
    <row r="65" spans="1:9" x14ac:dyDescent="0.25">
      <c r="A65" s="8" t="s">
        <v>22</v>
      </c>
      <c r="B65" s="9" t="s">
        <v>23</v>
      </c>
      <c r="C65" s="10">
        <v>7946</v>
      </c>
      <c r="D65" s="11"/>
      <c r="E65" s="48">
        <v>1</v>
      </c>
      <c r="F65" s="11" t="s">
        <v>9</v>
      </c>
      <c r="G65" s="11"/>
      <c r="H65" s="30">
        <f>IFERROR(VLOOKUP(F65,'Matriz de Descuentos'!$A:$B,2,FALSE),"")</f>
        <v>0</v>
      </c>
      <c r="I65" s="31">
        <f t="shared" si="4"/>
        <v>7946</v>
      </c>
    </row>
    <row r="66" spans="1:9" x14ac:dyDescent="0.25">
      <c r="A66" s="8" t="s">
        <v>24</v>
      </c>
      <c r="B66" s="9" t="s">
        <v>25</v>
      </c>
      <c r="C66" s="10">
        <v>8790</v>
      </c>
      <c r="D66" s="11"/>
      <c r="E66" s="48">
        <v>1</v>
      </c>
      <c r="F66" s="11" t="s">
        <v>9</v>
      </c>
      <c r="G66" s="11"/>
      <c r="H66" s="30">
        <f>IFERROR(VLOOKUP(F66,'Matriz de Descuentos'!$A:$B,2,FALSE),"")</f>
        <v>0</v>
      </c>
      <c r="I66" s="31">
        <f t="shared" si="4"/>
        <v>8790</v>
      </c>
    </row>
    <row r="67" spans="1:9" x14ac:dyDescent="0.25">
      <c r="A67" s="8" t="s">
        <v>26</v>
      </c>
      <c r="B67" s="9" t="s">
        <v>27</v>
      </c>
      <c r="C67" s="10">
        <v>9633</v>
      </c>
      <c r="D67" s="11"/>
      <c r="E67" s="48">
        <v>1</v>
      </c>
      <c r="F67" s="11" t="s">
        <v>9</v>
      </c>
      <c r="G67" s="11"/>
      <c r="H67" s="30">
        <f>IFERROR(VLOOKUP(F67,'Matriz de Descuentos'!$A:$B,2,FALSE),"")</f>
        <v>0</v>
      </c>
      <c r="I67" s="31">
        <f t="shared" si="4"/>
        <v>9633</v>
      </c>
    </row>
    <row r="68" spans="1:9" ht="25.5" x14ac:dyDescent="0.25">
      <c r="A68" s="8" t="s">
        <v>28</v>
      </c>
      <c r="B68" s="9" t="s">
        <v>29</v>
      </c>
      <c r="C68" s="10">
        <v>3764</v>
      </c>
      <c r="D68" s="11"/>
      <c r="E68" s="48">
        <v>1</v>
      </c>
      <c r="F68" s="11" t="s">
        <v>9</v>
      </c>
      <c r="G68" s="11"/>
      <c r="H68" s="30">
        <f>IFERROR(VLOOKUP(F68,'Matriz de Descuentos'!$A:$B,2,FALSE),"")</f>
        <v>0</v>
      </c>
      <c r="I68" s="31">
        <f t="shared" si="4"/>
        <v>3764</v>
      </c>
    </row>
    <row r="69" spans="1:9" x14ac:dyDescent="0.25">
      <c r="A69" s="8" t="s">
        <v>30</v>
      </c>
      <c r="B69" s="9" t="s">
        <v>31</v>
      </c>
      <c r="C69" s="10">
        <v>524</v>
      </c>
      <c r="D69" s="11"/>
      <c r="E69" s="48">
        <v>1</v>
      </c>
      <c r="F69" s="11" t="s">
        <v>9</v>
      </c>
      <c r="G69" s="11"/>
      <c r="H69" s="30">
        <f>IFERROR(VLOOKUP(F69,'Matriz de Descuentos'!$A:$B,2,FALSE),"")</f>
        <v>0</v>
      </c>
      <c r="I69" s="31">
        <f t="shared" si="4"/>
        <v>524</v>
      </c>
    </row>
    <row r="70" spans="1:9" x14ac:dyDescent="0.25">
      <c r="A70" s="8" t="s">
        <v>32</v>
      </c>
      <c r="B70" s="9" t="s">
        <v>33</v>
      </c>
      <c r="C70" s="10">
        <v>866</v>
      </c>
      <c r="D70" s="11"/>
      <c r="E70" s="48">
        <v>1</v>
      </c>
      <c r="F70" s="11" t="s">
        <v>9</v>
      </c>
      <c r="G70" s="11"/>
      <c r="H70" s="30">
        <f>IFERROR(VLOOKUP(F70,'Matriz de Descuentos'!$A:$B,2,FALSE),"")</f>
        <v>0</v>
      </c>
      <c r="I70" s="31">
        <f t="shared" si="4"/>
        <v>866</v>
      </c>
    </row>
    <row r="71" spans="1:9" ht="25.5" x14ac:dyDescent="0.25">
      <c r="A71" s="8" t="s">
        <v>34</v>
      </c>
      <c r="B71" s="9" t="s">
        <v>35</v>
      </c>
      <c r="C71" s="10">
        <v>399</v>
      </c>
      <c r="D71" s="11"/>
      <c r="E71" s="48">
        <v>1</v>
      </c>
      <c r="F71" s="11" t="s">
        <v>9</v>
      </c>
      <c r="G71" s="11"/>
      <c r="H71" s="30">
        <f>IFERROR(VLOOKUP(F71,'Matriz de Descuentos'!$A:$B,2,FALSE),"")</f>
        <v>0</v>
      </c>
      <c r="I71" s="31">
        <f t="shared" si="4"/>
        <v>399</v>
      </c>
    </row>
    <row r="72" spans="1:9" x14ac:dyDescent="0.25">
      <c r="A72" s="8" t="s">
        <v>36</v>
      </c>
      <c r="B72" s="9" t="s">
        <v>37</v>
      </c>
      <c r="C72" s="10">
        <v>1093</v>
      </c>
      <c r="D72" s="11"/>
      <c r="E72" s="48">
        <v>1</v>
      </c>
      <c r="F72" s="11" t="s">
        <v>9</v>
      </c>
      <c r="G72" s="11"/>
      <c r="H72" s="30">
        <f>IFERROR(VLOOKUP(F72,'Matriz de Descuentos'!$A:$B,2,FALSE),"")</f>
        <v>0</v>
      </c>
      <c r="I72" s="31">
        <f t="shared" si="4"/>
        <v>1093</v>
      </c>
    </row>
    <row r="73" spans="1:9" x14ac:dyDescent="0.25">
      <c r="A73" s="8" t="s">
        <v>38</v>
      </c>
      <c r="B73" s="9" t="s">
        <v>39</v>
      </c>
      <c r="C73" s="10">
        <v>2128</v>
      </c>
      <c r="D73" s="11"/>
      <c r="E73" s="48">
        <v>1</v>
      </c>
      <c r="F73" s="11" t="s">
        <v>9</v>
      </c>
      <c r="G73" s="11"/>
      <c r="H73" s="30">
        <f>IFERROR(VLOOKUP(F73,'Matriz de Descuentos'!$A:$B,2,FALSE),"")</f>
        <v>0</v>
      </c>
      <c r="I73" s="31">
        <f t="shared" si="4"/>
        <v>2128</v>
      </c>
    </row>
    <row r="74" spans="1:9" x14ac:dyDescent="0.25">
      <c r="A74" s="8" t="s">
        <v>40</v>
      </c>
      <c r="B74" s="9" t="s">
        <v>41</v>
      </c>
      <c r="C74" s="10">
        <v>1285</v>
      </c>
      <c r="D74" s="11"/>
      <c r="E74" s="48">
        <v>1</v>
      </c>
      <c r="F74" s="11" t="s">
        <v>9</v>
      </c>
      <c r="G74" s="11"/>
      <c r="H74" s="30">
        <f>IFERROR(VLOOKUP(F74,'Matriz de Descuentos'!$A:$B,2,FALSE),"")</f>
        <v>0</v>
      </c>
      <c r="I74" s="31">
        <f t="shared" si="4"/>
        <v>1285</v>
      </c>
    </row>
    <row r="75" spans="1:9" x14ac:dyDescent="0.25">
      <c r="A75" s="8" t="s">
        <v>42</v>
      </c>
      <c r="B75" s="9" t="s">
        <v>43</v>
      </c>
      <c r="C75" s="10">
        <v>1836</v>
      </c>
      <c r="D75" s="11"/>
      <c r="E75" s="48">
        <v>1</v>
      </c>
      <c r="F75" s="11" t="s">
        <v>9</v>
      </c>
      <c r="G75" s="11"/>
      <c r="H75" s="30">
        <f>IFERROR(VLOOKUP(F75,'Matriz de Descuentos'!$A:$B,2,FALSE),"")</f>
        <v>0</v>
      </c>
      <c r="I75" s="31">
        <f t="shared" si="4"/>
        <v>1836</v>
      </c>
    </row>
    <row r="76" spans="1:9" x14ac:dyDescent="0.25">
      <c r="A76" s="8" t="s">
        <v>44</v>
      </c>
      <c r="B76" s="9" t="s">
        <v>45</v>
      </c>
      <c r="C76" s="10">
        <v>469</v>
      </c>
      <c r="D76" s="11"/>
      <c r="E76" s="48">
        <v>1</v>
      </c>
      <c r="F76" s="11" t="s">
        <v>9</v>
      </c>
      <c r="G76" s="11"/>
      <c r="H76" s="30">
        <f>IFERROR(VLOOKUP(F76,'Matriz de Descuentos'!$A:$B,2,FALSE),"")</f>
        <v>0</v>
      </c>
      <c r="I76" s="31">
        <f t="shared" si="4"/>
        <v>469</v>
      </c>
    </row>
    <row r="77" spans="1:9" x14ac:dyDescent="0.25">
      <c r="A77" s="5" t="s">
        <v>46</v>
      </c>
      <c r="B77" s="6"/>
      <c r="C77" s="6"/>
      <c r="D77" s="6"/>
      <c r="E77" s="45"/>
      <c r="F77" s="7"/>
      <c r="G77" s="7"/>
      <c r="H77" s="29"/>
      <c r="I77" s="29"/>
    </row>
    <row r="78" spans="1:9" x14ac:dyDescent="0.25">
      <c r="A78" s="8" t="s">
        <v>47</v>
      </c>
      <c r="B78" s="9" t="s">
        <v>48</v>
      </c>
      <c r="C78" s="10">
        <v>665</v>
      </c>
      <c r="D78" s="11" t="s">
        <v>8</v>
      </c>
      <c r="E78" s="48">
        <v>1</v>
      </c>
      <c r="F78" s="11" t="s">
        <v>49</v>
      </c>
      <c r="G78" s="11"/>
      <c r="H78" s="30">
        <f>IFERROR(VLOOKUP(F78,'Matriz de Descuentos'!$A:$B,2,FALSE),"")</f>
        <v>0</v>
      </c>
      <c r="I78" s="31">
        <f>ROUND(C78+(C78*-H78-0.0001),2)</f>
        <v>665</v>
      </c>
    </row>
    <row r="79" spans="1:9" x14ac:dyDescent="0.25">
      <c r="A79" s="8" t="s">
        <v>50</v>
      </c>
      <c r="B79" s="9" t="s">
        <v>51</v>
      </c>
      <c r="C79" s="10">
        <v>429</v>
      </c>
      <c r="D79" s="11"/>
      <c r="E79" s="48">
        <v>1</v>
      </c>
      <c r="F79" s="11" t="s">
        <v>49</v>
      </c>
      <c r="G79" s="11"/>
      <c r="H79" s="30">
        <f>IFERROR(VLOOKUP(F79,'Matriz de Descuentos'!$A:$B,2,FALSE),"")</f>
        <v>0</v>
      </c>
      <c r="I79" s="31">
        <f>ROUND(C79+(C79*-H79-0.0001),2)</f>
        <v>429</v>
      </c>
    </row>
    <row r="80" spans="1:9" ht="25.5" x14ac:dyDescent="0.25">
      <c r="A80" s="8" t="s">
        <v>52</v>
      </c>
      <c r="B80" s="9" t="s">
        <v>1271</v>
      </c>
      <c r="C80" s="10">
        <v>1314</v>
      </c>
      <c r="D80" s="11" t="s">
        <v>8</v>
      </c>
      <c r="E80" s="48">
        <v>1</v>
      </c>
      <c r="F80" s="11" t="s">
        <v>49</v>
      </c>
      <c r="G80" s="11"/>
      <c r="H80" s="30">
        <f>IFERROR(VLOOKUP(F80,'Matriz de Descuentos'!$A:$B,2,FALSE),"")</f>
        <v>0</v>
      </c>
      <c r="I80" s="31">
        <f>ROUND(C80+(C80*-H80-0.0001),2)</f>
        <v>1314</v>
      </c>
    </row>
    <row r="81" spans="1:9" x14ac:dyDescent="0.25">
      <c r="A81" s="8" t="s">
        <v>54</v>
      </c>
      <c r="B81" s="9" t="s">
        <v>55</v>
      </c>
      <c r="C81" s="10">
        <v>34.800000000000004</v>
      </c>
      <c r="D81" s="11" t="s">
        <v>8</v>
      </c>
      <c r="E81" s="48">
        <v>1</v>
      </c>
      <c r="F81" s="11" t="s">
        <v>56</v>
      </c>
      <c r="G81" s="11"/>
      <c r="H81" s="30">
        <f>IFERROR(VLOOKUP(F81,'Matriz de Descuentos'!$A:$B,2,FALSE),"")</f>
        <v>0</v>
      </c>
      <c r="I81" s="31">
        <f>ROUND(C81+(C81*-H81-0.0001),2)</f>
        <v>34.799999999999997</v>
      </c>
    </row>
    <row r="82" spans="1:9" ht="25.5" x14ac:dyDescent="0.25">
      <c r="A82" s="8" t="s">
        <v>57</v>
      </c>
      <c r="B82" s="9" t="s">
        <v>58</v>
      </c>
      <c r="C82" s="10">
        <v>1329</v>
      </c>
      <c r="D82" s="11" t="s">
        <v>8</v>
      </c>
      <c r="E82" s="48">
        <v>1</v>
      </c>
      <c r="F82" s="11" t="s">
        <v>56</v>
      </c>
      <c r="G82" s="11"/>
      <c r="H82" s="30">
        <f>IFERROR(VLOOKUP(F82,'Matriz de Descuentos'!$A:$B,2,FALSE),"")</f>
        <v>0</v>
      </c>
      <c r="I82" s="31">
        <f>ROUND(C82+(C82*-H82-0.0001),2)</f>
        <v>1329</v>
      </c>
    </row>
    <row r="83" spans="1:9" x14ac:dyDescent="0.25">
      <c r="A83" s="5" t="s">
        <v>59</v>
      </c>
      <c r="B83" s="6"/>
      <c r="C83" s="6"/>
      <c r="D83" s="6"/>
      <c r="E83" s="45"/>
      <c r="F83" s="7"/>
      <c r="G83" s="7"/>
      <c r="H83" s="29"/>
      <c r="I83" s="29"/>
    </row>
    <row r="84" spans="1:9" x14ac:dyDescent="0.25">
      <c r="A84" s="8" t="s">
        <v>60</v>
      </c>
      <c r="B84" s="9" t="s">
        <v>61</v>
      </c>
      <c r="C84" s="10">
        <v>1615</v>
      </c>
      <c r="D84" s="11"/>
      <c r="E84" s="48">
        <v>1</v>
      </c>
      <c r="F84" s="11" t="s">
        <v>9</v>
      </c>
      <c r="G84" s="11"/>
      <c r="H84" s="30">
        <f>IFERROR(VLOOKUP(F84,'Matriz de Descuentos'!$A:$B,2,FALSE),"")</f>
        <v>0</v>
      </c>
      <c r="I84" s="31">
        <f>ROUND(C84+(C84*-H84-0.0001),2)</f>
        <v>1615</v>
      </c>
    </row>
    <row r="85" spans="1:9" ht="27" x14ac:dyDescent="0.25">
      <c r="A85" s="8" t="s">
        <v>62</v>
      </c>
      <c r="B85" s="9" t="s">
        <v>63</v>
      </c>
      <c r="C85" s="10">
        <v>887</v>
      </c>
      <c r="D85" s="11" t="s">
        <v>8</v>
      </c>
      <c r="E85" s="48">
        <v>1</v>
      </c>
      <c r="F85" s="11" t="s">
        <v>9</v>
      </c>
      <c r="G85" s="11"/>
      <c r="H85" s="30">
        <f>IFERROR(VLOOKUP(F85,'Matriz de Descuentos'!$A:$B,2,FALSE),"")</f>
        <v>0</v>
      </c>
      <c r="I85" s="31">
        <f>ROUND(C85+(C85*-H85-0.0001),2)</f>
        <v>887</v>
      </c>
    </row>
    <row r="86" spans="1:9" x14ac:dyDescent="0.25">
      <c r="A86" s="5" t="s">
        <v>64</v>
      </c>
      <c r="B86" s="6"/>
      <c r="C86" s="6"/>
      <c r="D86" s="6"/>
      <c r="E86" s="45"/>
      <c r="F86" s="7"/>
      <c r="G86" s="7"/>
      <c r="H86" s="29"/>
      <c r="I86" s="29"/>
    </row>
    <row r="87" spans="1:9" ht="25.5" x14ac:dyDescent="0.25">
      <c r="A87" s="8" t="s">
        <v>65</v>
      </c>
      <c r="B87" s="9" t="s">
        <v>66</v>
      </c>
      <c r="C87" s="10">
        <v>1677.98</v>
      </c>
      <c r="D87" s="11" t="s">
        <v>8</v>
      </c>
      <c r="E87" s="48">
        <v>1</v>
      </c>
      <c r="F87" s="11" t="s">
        <v>67</v>
      </c>
      <c r="G87" s="11"/>
      <c r="H87" s="30">
        <f>IFERROR(VLOOKUP(F87,'Matriz de Descuentos'!$A:$B,2,FALSE),"")</f>
        <v>0</v>
      </c>
      <c r="I87" s="31">
        <f t="shared" ref="I87:I92" si="5">ROUND(C87+(C87*-H87-0.0001),2)</f>
        <v>1677.98</v>
      </c>
    </row>
    <row r="88" spans="1:9" ht="68.25" customHeight="1" x14ac:dyDescent="0.25">
      <c r="A88" s="8" t="s">
        <v>68</v>
      </c>
      <c r="B88" s="9" t="s">
        <v>958</v>
      </c>
      <c r="C88" s="10">
        <v>555.44000000000005</v>
      </c>
      <c r="D88" s="11" t="s">
        <v>8</v>
      </c>
      <c r="E88" s="48">
        <v>1</v>
      </c>
      <c r="F88" s="11" t="s">
        <v>67</v>
      </c>
      <c r="G88" s="11"/>
      <c r="H88" s="30">
        <f>IFERROR(VLOOKUP(F88,'Matriz de Descuentos'!$A:$B,2,FALSE),"")</f>
        <v>0</v>
      </c>
      <c r="I88" s="31">
        <f t="shared" si="5"/>
        <v>555.44000000000005</v>
      </c>
    </row>
    <row r="89" spans="1:9" ht="63.75" x14ac:dyDescent="0.25">
      <c r="A89" s="8" t="s">
        <v>69</v>
      </c>
      <c r="B89" s="9" t="s">
        <v>959</v>
      </c>
      <c r="C89" s="10">
        <v>1677.98</v>
      </c>
      <c r="D89" s="11" t="s">
        <v>8</v>
      </c>
      <c r="E89" s="48">
        <v>1</v>
      </c>
      <c r="F89" s="11" t="s">
        <v>67</v>
      </c>
      <c r="G89" s="11"/>
      <c r="H89" s="30">
        <f>IFERROR(VLOOKUP(F89,'Matriz de Descuentos'!$A:$B,2,FALSE),"")</f>
        <v>0</v>
      </c>
      <c r="I89" s="31">
        <f t="shared" si="5"/>
        <v>1677.98</v>
      </c>
    </row>
    <row r="90" spans="1:9" ht="25.5" x14ac:dyDescent="0.25">
      <c r="A90" s="8" t="s">
        <v>70</v>
      </c>
      <c r="B90" s="9" t="s">
        <v>71</v>
      </c>
      <c r="C90" s="10">
        <v>498.2</v>
      </c>
      <c r="D90" s="11"/>
      <c r="E90" s="48">
        <v>1</v>
      </c>
      <c r="F90" s="11" t="s">
        <v>67</v>
      </c>
      <c r="G90" s="11"/>
      <c r="H90" s="30">
        <f>IFERROR(VLOOKUP(F90,'Matriz de Descuentos'!$A:$B,2,FALSE),"")</f>
        <v>0</v>
      </c>
      <c r="I90" s="31">
        <f t="shared" si="5"/>
        <v>498.2</v>
      </c>
    </row>
    <row r="91" spans="1:9" ht="25.5" x14ac:dyDescent="0.25">
      <c r="A91" s="8" t="s">
        <v>1273</v>
      </c>
      <c r="B91" s="9" t="s">
        <v>1329</v>
      </c>
      <c r="C91" s="10">
        <v>1910.12</v>
      </c>
      <c r="D91" s="11"/>
      <c r="E91" s="48">
        <v>1</v>
      </c>
      <c r="F91" s="11" t="s">
        <v>9</v>
      </c>
      <c r="G91" s="11"/>
      <c r="H91" s="30">
        <f>IFERROR(VLOOKUP(F91,'Matriz de Descuentos'!$A:$B,2,FALSE),"")</f>
        <v>0</v>
      </c>
      <c r="I91" s="31">
        <f t="shared" si="5"/>
        <v>1910.12</v>
      </c>
    </row>
    <row r="92" spans="1:9" ht="38.25" x14ac:dyDescent="0.25">
      <c r="A92" s="8" t="s">
        <v>1274</v>
      </c>
      <c r="B92" s="9" t="s">
        <v>1330</v>
      </c>
      <c r="C92" s="10">
        <v>3435.46</v>
      </c>
      <c r="D92" s="11"/>
      <c r="E92" s="48">
        <v>1</v>
      </c>
      <c r="F92" s="11" t="s">
        <v>9</v>
      </c>
      <c r="G92" s="11"/>
      <c r="H92" s="30">
        <f>IFERROR(VLOOKUP(F92,'Matriz de Descuentos'!$A:$B,2,FALSE),"")</f>
        <v>0</v>
      </c>
      <c r="I92" s="31">
        <f t="shared" si="5"/>
        <v>3435.46</v>
      </c>
    </row>
    <row r="93" spans="1:9" x14ac:dyDescent="0.25">
      <c r="A93" s="5" t="s">
        <v>1335</v>
      </c>
      <c r="B93" s="6"/>
      <c r="C93" s="6"/>
      <c r="D93" s="6"/>
      <c r="E93" s="45"/>
      <c r="F93" s="7"/>
      <c r="G93" s="7"/>
      <c r="H93" s="29"/>
      <c r="I93" s="29"/>
    </row>
    <row r="94" spans="1:9" ht="27.95" customHeight="1" x14ac:dyDescent="0.25">
      <c r="A94" s="8" t="s">
        <v>1336</v>
      </c>
      <c r="B94" s="9" t="s">
        <v>1341</v>
      </c>
      <c r="C94" s="10">
        <v>66</v>
      </c>
      <c r="D94" s="11"/>
      <c r="E94" s="48">
        <v>50</v>
      </c>
      <c r="F94" s="11" t="s">
        <v>9</v>
      </c>
      <c r="G94" s="11"/>
      <c r="H94" s="30">
        <f>IFERROR(VLOOKUP(F94,'Matriz de Descuentos'!$A:$B,2,FALSE),"")</f>
        <v>0</v>
      </c>
      <c r="I94" s="31">
        <f t="shared" ref="I94:I100" si="6">ROUND(C94+(C94*-H94-0.0001),2)</f>
        <v>66</v>
      </c>
    </row>
    <row r="95" spans="1:9" ht="29.1" customHeight="1" x14ac:dyDescent="0.25">
      <c r="A95" s="8" t="s">
        <v>1337</v>
      </c>
      <c r="B95" s="9" t="s">
        <v>1342</v>
      </c>
      <c r="C95" s="10">
        <v>74</v>
      </c>
      <c r="D95" s="11"/>
      <c r="E95" s="48">
        <v>10</v>
      </c>
      <c r="F95" s="11" t="s">
        <v>9</v>
      </c>
      <c r="G95" s="11"/>
      <c r="H95" s="30">
        <f>IFERROR(VLOOKUP(F95,'Matriz de Descuentos'!$A:$B,2,FALSE),"")</f>
        <v>0</v>
      </c>
      <c r="I95" s="31">
        <f t="shared" si="6"/>
        <v>74</v>
      </c>
    </row>
    <row r="96" spans="1:9" ht="27.6" customHeight="1" x14ac:dyDescent="0.25">
      <c r="A96" s="8" t="s">
        <v>1338</v>
      </c>
      <c r="B96" s="9" t="s">
        <v>1343</v>
      </c>
      <c r="C96" s="10">
        <v>65</v>
      </c>
      <c r="D96" s="11"/>
      <c r="E96" s="48">
        <v>10</v>
      </c>
      <c r="F96" s="11" t="s">
        <v>9</v>
      </c>
      <c r="G96" s="11"/>
      <c r="H96" s="30">
        <f>IFERROR(VLOOKUP(F96,'Matriz de Descuentos'!$A:$B,2,FALSE),"")</f>
        <v>0</v>
      </c>
      <c r="I96" s="31">
        <f t="shared" si="6"/>
        <v>65</v>
      </c>
    </row>
    <row r="97" spans="1:9" ht="27.95" customHeight="1" x14ac:dyDescent="0.25">
      <c r="A97" s="8" t="s">
        <v>1339</v>
      </c>
      <c r="B97" s="9" t="s">
        <v>1344</v>
      </c>
      <c r="C97" s="10">
        <v>1694</v>
      </c>
      <c r="D97" s="11"/>
      <c r="E97" s="48">
        <v>5</v>
      </c>
      <c r="F97" s="11" t="s">
        <v>9</v>
      </c>
      <c r="G97" s="11"/>
      <c r="H97" s="30">
        <f>IFERROR(VLOOKUP(F97,'Matriz de Descuentos'!$A:$B,2,FALSE),"")</f>
        <v>0</v>
      </c>
      <c r="I97" s="31">
        <f t="shared" si="6"/>
        <v>1694</v>
      </c>
    </row>
    <row r="98" spans="1:9" ht="38.25" x14ac:dyDescent="0.25">
      <c r="A98" s="8" t="s">
        <v>1340</v>
      </c>
      <c r="B98" s="9" t="s">
        <v>1345</v>
      </c>
      <c r="C98" s="10">
        <v>1882</v>
      </c>
      <c r="D98" s="11"/>
      <c r="E98" s="48">
        <v>5</v>
      </c>
      <c r="F98" s="11" t="s">
        <v>9</v>
      </c>
      <c r="G98" s="11"/>
      <c r="H98" s="30">
        <f>IFERROR(VLOOKUP(F98,'Matriz de Descuentos'!$A:$B,2,FALSE),"")</f>
        <v>0</v>
      </c>
      <c r="I98" s="31">
        <f t="shared" si="6"/>
        <v>1882</v>
      </c>
    </row>
    <row r="99" spans="1:9" ht="50.25" customHeight="1" x14ac:dyDescent="0.25">
      <c r="A99" s="8" t="s">
        <v>1365</v>
      </c>
      <c r="B99" s="9" t="s">
        <v>1367</v>
      </c>
      <c r="C99" s="10">
        <v>3388</v>
      </c>
      <c r="D99" s="11"/>
      <c r="E99" s="48">
        <v>1</v>
      </c>
      <c r="F99" s="11" t="s">
        <v>9</v>
      </c>
      <c r="G99" s="11"/>
      <c r="H99" s="30">
        <f>IFERROR(VLOOKUP(F99,'Matriz de Descuentos'!$A:$B,2,FALSE),"")</f>
        <v>0</v>
      </c>
      <c r="I99" s="31">
        <f t="shared" si="6"/>
        <v>3388</v>
      </c>
    </row>
    <row r="100" spans="1:9" ht="53.25" customHeight="1" x14ac:dyDescent="0.25">
      <c r="A100" s="8" t="s">
        <v>1366</v>
      </c>
      <c r="B100" s="9" t="s">
        <v>1368</v>
      </c>
      <c r="C100" s="10">
        <v>6206</v>
      </c>
      <c r="D100" s="11"/>
      <c r="E100" s="48">
        <v>1</v>
      </c>
      <c r="F100" s="11" t="s">
        <v>9</v>
      </c>
      <c r="G100" s="11"/>
      <c r="H100" s="30">
        <f>IFERROR(VLOOKUP(F100,'Matriz de Descuentos'!$A:$B,2,FALSE),"")</f>
        <v>0</v>
      </c>
      <c r="I100" s="31">
        <f t="shared" si="6"/>
        <v>6206</v>
      </c>
    </row>
    <row r="101" spans="1:9" x14ac:dyDescent="0.25">
      <c r="A101" s="5" t="s">
        <v>72</v>
      </c>
      <c r="B101" s="6"/>
      <c r="C101" s="6"/>
      <c r="D101" s="6"/>
      <c r="E101" s="45"/>
      <c r="F101" s="7"/>
      <c r="G101" s="7"/>
      <c r="H101" s="29"/>
      <c r="I101" s="29"/>
    </row>
    <row r="102" spans="1:9" x14ac:dyDescent="0.25">
      <c r="A102" s="8" t="s">
        <v>73</v>
      </c>
      <c r="B102" s="9" t="s">
        <v>74</v>
      </c>
      <c r="C102" s="10">
        <v>76</v>
      </c>
      <c r="D102" s="11"/>
      <c r="E102" s="48">
        <v>10</v>
      </c>
      <c r="F102" s="11" t="s">
        <v>9</v>
      </c>
      <c r="G102" s="11"/>
      <c r="H102" s="30">
        <f>IFERROR(VLOOKUP(F102,'Matriz de Descuentos'!$A:$B,2,FALSE),"")</f>
        <v>0</v>
      </c>
      <c r="I102" s="31">
        <f t="shared" ref="I102:I111" si="7">ROUND(C102+(C102*-H102-0.0001),2)</f>
        <v>76</v>
      </c>
    </row>
    <row r="103" spans="1:9" x14ac:dyDescent="0.25">
      <c r="A103" s="8" t="s">
        <v>75</v>
      </c>
      <c r="B103" s="9" t="s">
        <v>76</v>
      </c>
      <c r="C103" s="10">
        <v>80</v>
      </c>
      <c r="D103" s="11" t="s">
        <v>8</v>
      </c>
      <c r="E103" s="48">
        <v>1</v>
      </c>
      <c r="F103" s="11" t="s">
        <v>9</v>
      </c>
      <c r="G103" s="11"/>
      <c r="H103" s="30">
        <f>IFERROR(VLOOKUP(F103,'Matriz de Descuentos'!$A:$B,2,FALSE),"")</f>
        <v>0</v>
      </c>
      <c r="I103" s="31">
        <f t="shared" si="7"/>
        <v>80</v>
      </c>
    </row>
    <row r="104" spans="1:9" x14ac:dyDescent="0.25">
      <c r="A104" s="8" t="s">
        <v>77</v>
      </c>
      <c r="B104" s="9" t="s">
        <v>78</v>
      </c>
      <c r="C104" s="10">
        <v>81</v>
      </c>
      <c r="D104" s="11" t="s">
        <v>8</v>
      </c>
      <c r="E104" s="48">
        <v>1</v>
      </c>
      <c r="F104" s="11" t="s">
        <v>9</v>
      </c>
      <c r="G104" s="11"/>
      <c r="H104" s="30">
        <f>IFERROR(VLOOKUP(F104,'Matriz de Descuentos'!$A:$B,2,FALSE),"")</f>
        <v>0</v>
      </c>
      <c r="I104" s="31">
        <f t="shared" si="7"/>
        <v>81</v>
      </c>
    </row>
    <row r="105" spans="1:9" x14ac:dyDescent="0.25">
      <c r="A105" s="8" t="s">
        <v>79</v>
      </c>
      <c r="B105" s="9" t="s">
        <v>80</v>
      </c>
      <c r="C105" s="10">
        <v>74</v>
      </c>
      <c r="D105" s="11"/>
      <c r="E105" s="48">
        <v>10</v>
      </c>
      <c r="F105" s="11" t="s">
        <v>9</v>
      </c>
      <c r="G105" s="11"/>
      <c r="H105" s="30">
        <f>IFERROR(VLOOKUP(F105,'Matriz de Descuentos'!$A:$B,2,FALSE),"")</f>
        <v>0</v>
      </c>
      <c r="I105" s="31">
        <f t="shared" si="7"/>
        <v>74</v>
      </c>
    </row>
    <row r="106" spans="1:9" ht="27.95" customHeight="1" x14ac:dyDescent="0.25">
      <c r="A106" s="8" t="s">
        <v>1362</v>
      </c>
      <c r="B106" s="9" t="s">
        <v>1363</v>
      </c>
      <c r="C106" s="10">
        <v>111</v>
      </c>
      <c r="D106" s="11" t="s">
        <v>8</v>
      </c>
      <c r="E106" s="48">
        <v>10</v>
      </c>
      <c r="F106" s="11" t="s">
        <v>9</v>
      </c>
      <c r="G106" s="11"/>
      <c r="H106" s="30">
        <f>IFERROR(VLOOKUP(F106,'Matriz de Descuentos'!$A:$B,2,FALSE),"")</f>
        <v>0</v>
      </c>
      <c r="I106" s="31">
        <f t="shared" si="7"/>
        <v>111</v>
      </c>
    </row>
    <row r="107" spans="1:9" x14ac:dyDescent="0.25">
      <c r="A107" s="8" t="s">
        <v>81</v>
      </c>
      <c r="B107" s="9" t="s">
        <v>82</v>
      </c>
      <c r="C107" s="10">
        <v>94</v>
      </c>
      <c r="D107" s="11"/>
      <c r="E107" s="48">
        <v>10</v>
      </c>
      <c r="F107" s="11" t="s">
        <v>9</v>
      </c>
      <c r="G107" s="11"/>
      <c r="H107" s="30">
        <f>IFERROR(VLOOKUP(F107,'Matriz de Descuentos'!$A:$B,2,FALSE),"")</f>
        <v>0</v>
      </c>
      <c r="I107" s="31">
        <f t="shared" si="7"/>
        <v>94</v>
      </c>
    </row>
    <row r="108" spans="1:9" x14ac:dyDescent="0.25">
      <c r="A108" s="8" t="s">
        <v>83</v>
      </c>
      <c r="B108" s="9" t="s">
        <v>84</v>
      </c>
      <c r="C108" s="10">
        <v>123</v>
      </c>
      <c r="D108" s="11" t="s">
        <v>8</v>
      </c>
      <c r="E108" s="48">
        <v>1</v>
      </c>
      <c r="F108" s="11" t="s">
        <v>9</v>
      </c>
      <c r="G108" s="11"/>
      <c r="H108" s="30">
        <f>IFERROR(VLOOKUP(F108,'Matriz de Descuentos'!$A:$B,2,FALSE),"")</f>
        <v>0</v>
      </c>
      <c r="I108" s="31">
        <f t="shared" si="7"/>
        <v>123</v>
      </c>
    </row>
    <row r="109" spans="1:9" x14ac:dyDescent="0.25">
      <c r="A109" s="8" t="s">
        <v>85</v>
      </c>
      <c r="B109" s="9" t="s">
        <v>86</v>
      </c>
      <c r="C109" s="10">
        <v>319</v>
      </c>
      <c r="D109" s="11" t="s">
        <v>8</v>
      </c>
      <c r="E109" s="48">
        <v>1</v>
      </c>
      <c r="F109" s="11" t="s">
        <v>9</v>
      </c>
      <c r="G109" s="11"/>
      <c r="H109" s="30">
        <f>IFERROR(VLOOKUP(F109,'Matriz de Descuentos'!$A:$B,2,FALSE),"")</f>
        <v>0</v>
      </c>
      <c r="I109" s="31">
        <f t="shared" si="7"/>
        <v>319</v>
      </c>
    </row>
    <row r="110" spans="1:9" ht="25.5" x14ac:dyDescent="0.25">
      <c r="A110" s="8" t="s">
        <v>87</v>
      </c>
      <c r="B110" s="9" t="s">
        <v>88</v>
      </c>
      <c r="C110" s="10">
        <v>394</v>
      </c>
      <c r="D110" s="11" t="s">
        <v>8</v>
      </c>
      <c r="E110" s="48">
        <v>1</v>
      </c>
      <c r="F110" s="11" t="s">
        <v>9</v>
      </c>
      <c r="G110" s="11"/>
      <c r="H110" s="30">
        <f>IFERROR(VLOOKUP(F110,'Matriz de Descuentos'!$A:$B,2,FALSE),"")</f>
        <v>0</v>
      </c>
      <c r="I110" s="31">
        <f t="shared" si="7"/>
        <v>394</v>
      </c>
    </row>
    <row r="111" spans="1:9" ht="29.1" customHeight="1" x14ac:dyDescent="0.25">
      <c r="A111" s="8" t="s">
        <v>89</v>
      </c>
      <c r="B111" s="9" t="s">
        <v>1275</v>
      </c>
      <c r="C111" s="10">
        <v>382</v>
      </c>
      <c r="D111" s="11" t="s">
        <v>8</v>
      </c>
      <c r="E111" s="48">
        <v>1</v>
      </c>
      <c r="F111" s="11" t="s">
        <v>9</v>
      </c>
      <c r="G111" s="11"/>
      <c r="H111" s="30">
        <f>IFERROR(VLOOKUP(F111,'Matriz de Descuentos'!$A:$B,2,FALSE),"")</f>
        <v>0</v>
      </c>
      <c r="I111" s="31">
        <f t="shared" si="7"/>
        <v>382</v>
      </c>
    </row>
    <row r="112" spans="1:9" x14ac:dyDescent="0.25">
      <c r="A112" s="5" t="s">
        <v>90</v>
      </c>
      <c r="B112" s="6"/>
      <c r="C112" s="6"/>
      <c r="D112" s="6"/>
      <c r="E112" s="45"/>
      <c r="F112" s="7"/>
      <c r="G112" s="7"/>
      <c r="H112" s="29"/>
      <c r="I112" s="29"/>
    </row>
    <row r="113" spans="1:9" x14ac:dyDescent="0.25">
      <c r="A113" s="8" t="s">
        <v>91</v>
      </c>
      <c r="B113" s="9" t="s">
        <v>92</v>
      </c>
      <c r="C113" s="10">
        <v>7</v>
      </c>
      <c r="D113" s="11"/>
      <c r="E113" s="48">
        <v>10</v>
      </c>
      <c r="F113" s="11" t="s">
        <v>9</v>
      </c>
      <c r="G113" s="11"/>
      <c r="H113" s="30">
        <f>IFERROR(VLOOKUP(F113,'Matriz de Descuentos'!$A:$B,2,FALSE),"")</f>
        <v>0</v>
      </c>
      <c r="I113" s="31">
        <f t="shared" ref="I113:I124" si="8">ROUND(C113+(C113*-H113-0.0001),2)</f>
        <v>7</v>
      </c>
    </row>
    <row r="114" spans="1:9" ht="29.1" customHeight="1" x14ac:dyDescent="0.25">
      <c r="A114" s="8" t="s">
        <v>1364</v>
      </c>
      <c r="B114" s="9" t="s">
        <v>1371</v>
      </c>
      <c r="C114" s="10">
        <v>12</v>
      </c>
      <c r="D114" s="11"/>
      <c r="E114" s="48">
        <v>10</v>
      </c>
      <c r="F114" s="11" t="s">
        <v>9</v>
      </c>
      <c r="G114" s="11"/>
      <c r="H114" s="30">
        <f>IFERROR(VLOOKUP(F114,'Matriz de Descuentos'!$A:$B,2,FALSE),"")</f>
        <v>0</v>
      </c>
      <c r="I114" s="31">
        <f t="shared" si="8"/>
        <v>12</v>
      </c>
    </row>
    <row r="115" spans="1:9" x14ac:dyDescent="0.25">
      <c r="A115" s="8" t="s">
        <v>93</v>
      </c>
      <c r="B115" s="9" t="s">
        <v>94</v>
      </c>
      <c r="C115" s="10">
        <v>95</v>
      </c>
      <c r="D115" s="11" t="s">
        <v>8</v>
      </c>
      <c r="E115" s="48">
        <v>1</v>
      </c>
      <c r="F115" s="11" t="s">
        <v>9</v>
      </c>
      <c r="G115" s="11"/>
      <c r="H115" s="30">
        <f>IFERROR(VLOOKUP(F115,'Matriz de Descuentos'!$A:$B,2,FALSE),"")</f>
        <v>0</v>
      </c>
      <c r="I115" s="31">
        <f t="shared" si="8"/>
        <v>95</v>
      </c>
    </row>
    <row r="116" spans="1:9" ht="25.5" x14ac:dyDescent="0.25">
      <c r="A116" s="8" t="s">
        <v>95</v>
      </c>
      <c r="B116" s="9" t="s">
        <v>96</v>
      </c>
      <c r="C116" s="10">
        <v>4.6999999999999993</v>
      </c>
      <c r="D116" s="11" t="s">
        <v>8</v>
      </c>
      <c r="E116" s="48">
        <v>10</v>
      </c>
      <c r="F116" s="11" t="s">
        <v>9</v>
      </c>
      <c r="G116" s="11"/>
      <c r="H116" s="30">
        <f>IFERROR(VLOOKUP(F116,'Matriz de Descuentos'!$A:$B,2,FALSE),"")</f>
        <v>0</v>
      </c>
      <c r="I116" s="31">
        <f t="shared" si="8"/>
        <v>4.7</v>
      </c>
    </row>
    <row r="117" spans="1:9" ht="25.5" x14ac:dyDescent="0.25">
      <c r="A117" s="8" t="s">
        <v>97</v>
      </c>
      <c r="B117" s="9" t="s">
        <v>98</v>
      </c>
      <c r="C117" s="10">
        <v>7.6999999999999993</v>
      </c>
      <c r="D117" s="11"/>
      <c r="E117" s="48">
        <v>10</v>
      </c>
      <c r="F117" s="11" t="s">
        <v>9</v>
      </c>
      <c r="G117" s="11"/>
      <c r="H117" s="30">
        <f>IFERROR(VLOOKUP(F117,'Matriz de Descuentos'!$A:$B,2,FALSE),"")</f>
        <v>0</v>
      </c>
      <c r="I117" s="31">
        <f t="shared" si="8"/>
        <v>7.7</v>
      </c>
    </row>
    <row r="118" spans="1:9" x14ac:dyDescent="0.25">
      <c r="A118" s="8" t="s">
        <v>99</v>
      </c>
      <c r="B118" s="9" t="s">
        <v>100</v>
      </c>
      <c r="C118" s="10">
        <v>32</v>
      </c>
      <c r="D118" s="11" t="s">
        <v>8</v>
      </c>
      <c r="E118" s="48">
        <v>1</v>
      </c>
      <c r="F118" s="11" t="s">
        <v>9</v>
      </c>
      <c r="G118" s="11"/>
      <c r="H118" s="30">
        <f>IFERROR(VLOOKUP(F118,'Matriz de Descuentos'!$A:$B,2,FALSE),"")</f>
        <v>0</v>
      </c>
      <c r="I118" s="31">
        <f t="shared" si="8"/>
        <v>32</v>
      </c>
    </row>
    <row r="119" spans="1:9" ht="25.5" x14ac:dyDescent="0.25">
      <c r="A119" s="8" t="s">
        <v>101</v>
      </c>
      <c r="B119" s="9" t="s">
        <v>102</v>
      </c>
      <c r="C119" s="10">
        <v>14.4</v>
      </c>
      <c r="D119" s="11" t="s">
        <v>8</v>
      </c>
      <c r="E119" s="48">
        <v>1</v>
      </c>
      <c r="F119" s="11" t="s">
        <v>9</v>
      </c>
      <c r="G119" s="11"/>
      <c r="H119" s="30">
        <f>IFERROR(VLOOKUP(F119,'Matriz de Descuentos'!$A:$B,2,FALSE),"")</f>
        <v>0</v>
      </c>
      <c r="I119" s="31">
        <f t="shared" si="8"/>
        <v>14.4</v>
      </c>
    </row>
    <row r="120" spans="1:9" ht="25.5" x14ac:dyDescent="0.25">
      <c r="A120" s="59">
        <v>805577</v>
      </c>
      <c r="B120" s="9" t="s">
        <v>1133</v>
      </c>
      <c r="C120" s="10">
        <v>25.3</v>
      </c>
      <c r="D120" s="11"/>
      <c r="E120" s="48">
        <v>1</v>
      </c>
      <c r="F120" s="11" t="s">
        <v>56</v>
      </c>
      <c r="G120" s="11"/>
      <c r="H120" s="30">
        <f>IFERROR(VLOOKUP(F120,'Matriz de Descuentos'!$A:$B,2,FALSE),"")</f>
        <v>0</v>
      </c>
      <c r="I120" s="31">
        <f t="shared" si="8"/>
        <v>25.3</v>
      </c>
    </row>
    <row r="121" spans="1:9" ht="25.5" x14ac:dyDescent="0.25">
      <c r="A121" s="8" t="s">
        <v>103</v>
      </c>
      <c r="B121" s="9" t="s">
        <v>960</v>
      </c>
      <c r="C121" s="10">
        <v>9.1999999999999993</v>
      </c>
      <c r="D121" s="11"/>
      <c r="E121" s="48">
        <v>10</v>
      </c>
      <c r="F121" s="11" t="s">
        <v>56</v>
      </c>
      <c r="G121" s="11"/>
      <c r="H121" s="30">
        <f>IFERROR(VLOOKUP(F121,'Matriz de Descuentos'!$A:$B,2,FALSE),"")</f>
        <v>0</v>
      </c>
      <c r="I121" s="31">
        <f t="shared" si="8"/>
        <v>9.1999999999999993</v>
      </c>
    </row>
    <row r="122" spans="1:9" x14ac:dyDescent="0.25">
      <c r="A122" s="8" t="s">
        <v>104</v>
      </c>
      <c r="B122" s="9" t="s">
        <v>105</v>
      </c>
      <c r="C122" s="10">
        <v>16.600000000000001</v>
      </c>
      <c r="D122" s="11" t="s">
        <v>8</v>
      </c>
      <c r="E122" s="48">
        <v>1</v>
      </c>
      <c r="F122" s="11" t="s">
        <v>56</v>
      </c>
      <c r="G122" s="11"/>
      <c r="H122" s="30">
        <f>IFERROR(VLOOKUP(F122,'Matriz de Descuentos'!$A:$B,2,FALSE),"")</f>
        <v>0</v>
      </c>
      <c r="I122" s="31">
        <f t="shared" si="8"/>
        <v>16.600000000000001</v>
      </c>
    </row>
    <row r="123" spans="1:9" ht="25.5" x14ac:dyDescent="0.25">
      <c r="A123" s="8" t="s">
        <v>106</v>
      </c>
      <c r="B123" s="9" t="s">
        <v>107</v>
      </c>
      <c r="C123" s="10">
        <v>2.3000000000000003</v>
      </c>
      <c r="D123" s="11" t="s">
        <v>8</v>
      </c>
      <c r="E123" s="48">
        <v>1</v>
      </c>
      <c r="F123" s="11" t="s">
        <v>56</v>
      </c>
      <c r="G123" s="11"/>
      <c r="H123" s="30">
        <f>IFERROR(VLOOKUP(F123,'Matriz de Descuentos'!$A:$B,2,FALSE),"")</f>
        <v>0</v>
      </c>
      <c r="I123" s="31">
        <f t="shared" si="8"/>
        <v>2.2999999999999998</v>
      </c>
    </row>
    <row r="124" spans="1:9" x14ac:dyDescent="0.25">
      <c r="A124" s="8" t="s">
        <v>108</v>
      </c>
      <c r="B124" s="9" t="s">
        <v>109</v>
      </c>
      <c r="C124" s="10">
        <v>16.600000000000001</v>
      </c>
      <c r="D124" s="11" t="s">
        <v>8</v>
      </c>
      <c r="E124" s="48">
        <v>1</v>
      </c>
      <c r="F124" s="11" t="s">
        <v>56</v>
      </c>
      <c r="G124" s="11"/>
      <c r="H124" s="30">
        <f>IFERROR(VLOOKUP(F124,'Matriz de Descuentos'!$A:$B,2,FALSE),"")</f>
        <v>0</v>
      </c>
      <c r="I124" s="31">
        <f t="shared" si="8"/>
        <v>16.600000000000001</v>
      </c>
    </row>
    <row r="125" spans="1:9" x14ac:dyDescent="0.25">
      <c r="A125" s="5" t="s">
        <v>110</v>
      </c>
      <c r="B125" s="6"/>
      <c r="C125" s="6"/>
      <c r="D125" s="6"/>
      <c r="E125" s="45"/>
      <c r="F125" s="7"/>
      <c r="G125" s="7"/>
      <c r="H125" s="29"/>
      <c r="I125" s="29"/>
    </row>
    <row r="126" spans="1:9" ht="25.5" x14ac:dyDescent="0.25">
      <c r="A126" s="8" t="s">
        <v>111</v>
      </c>
      <c r="B126" s="9" t="s">
        <v>1135</v>
      </c>
      <c r="C126" s="10">
        <v>231</v>
      </c>
      <c r="D126" s="11" t="s">
        <v>8</v>
      </c>
      <c r="E126" s="48">
        <v>1</v>
      </c>
      <c r="F126" s="11" t="s">
        <v>56</v>
      </c>
      <c r="G126" s="11"/>
      <c r="H126" s="30">
        <f>IFERROR(VLOOKUP(F126,'Matriz de Descuentos'!$A:$B,2,FALSE),"")</f>
        <v>0</v>
      </c>
      <c r="I126" s="31">
        <f t="shared" ref="I126:I131" si="9">ROUND(C126+(C126*-H126-0.0001),2)</f>
        <v>231</v>
      </c>
    </row>
    <row r="127" spans="1:9" x14ac:dyDescent="0.25">
      <c r="A127" s="8" t="s">
        <v>112</v>
      </c>
      <c r="B127" s="9" t="s">
        <v>113</v>
      </c>
      <c r="C127" s="10">
        <v>12.1</v>
      </c>
      <c r="D127" s="11" t="s">
        <v>8</v>
      </c>
      <c r="E127" s="48">
        <v>1</v>
      </c>
      <c r="F127" s="11" t="s">
        <v>56</v>
      </c>
      <c r="G127" s="11"/>
      <c r="H127" s="30">
        <f>IFERROR(VLOOKUP(F127,'Matriz de Descuentos'!$A:$B,2,FALSE),"")</f>
        <v>0</v>
      </c>
      <c r="I127" s="31">
        <f t="shared" si="9"/>
        <v>12.1</v>
      </c>
    </row>
    <row r="128" spans="1:9" x14ac:dyDescent="0.25">
      <c r="A128" s="8" t="s">
        <v>114</v>
      </c>
      <c r="B128" s="9" t="s">
        <v>115</v>
      </c>
      <c r="C128" s="10">
        <v>13.5</v>
      </c>
      <c r="D128" s="11" t="s">
        <v>8</v>
      </c>
      <c r="E128" s="48">
        <v>1</v>
      </c>
      <c r="F128" s="11" t="s">
        <v>56</v>
      </c>
      <c r="G128" s="11"/>
      <c r="H128" s="30">
        <f>IFERROR(VLOOKUP(F128,'Matriz de Descuentos'!$A:$B,2,FALSE),"")</f>
        <v>0</v>
      </c>
      <c r="I128" s="31">
        <f t="shared" si="9"/>
        <v>13.5</v>
      </c>
    </row>
    <row r="129" spans="1:9" x14ac:dyDescent="0.25">
      <c r="A129" s="8" t="s">
        <v>116</v>
      </c>
      <c r="B129" s="9" t="s">
        <v>117</v>
      </c>
      <c r="C129" s="10">
        <v>18.8</v>
      </c>
      <c r="D129" s="11" t="s">
        <v>8</v>
      </c>
      <c r="E129" s="48">
        <v>1</v>
      </c>
      <c r="F129" s="11" t="s">
        <v>56</v>
      </c>
      <c r="G129" s="11"/>
      <c r="H129" s="30">
        <f>IFERROR(VLOOKUP(F129,'Matriz de Descuentos'!$A:$B,2,FALSE),"")</f>
        <v>0</v>
      </c>
      <c r="I129" s="31">
        <f t="shared" si="9"/>
        <v>18.8</v>
      </c>
    </row>
    <row r="130" spans="1:9" x14ac:dyDescent="0.25">
      <c r="A130" s="8" t="s">
        <v>118</v>
      </c>
      <c r="B130" s="9" t="s">
        <v>119</v>
      </c>
      <c r="C130" s="10">
        <v>24.1</v>
      </c>
      <c r="D130" s="11" t="s">
        <v>8</v>
      </c>
      <c r="E130" s="48">
        <v>1</v>
      </c>
      <c r="F130" s="11" t="s">
        <v>56</v>
      </c>
      <c r="G130" s="11"/>
      <c r="H130" s="30">
        <f>IFERROR(VLOOKUP(F130,'Matriz de Descuentos'!$A:$B,2,FALSE),"")</f>
        <v>0</v>
      </c>
      <c r="I130" s="31">
        <f t="shared" si="9"/>
        <v>24.1</v>
      </c>
    </row>
    <row r="131" spans="1:9" x14ac:dyDescent="0.25">
      <c r="A131" s="8" t="s">
        <v>120</v>
      </c>
      <c r="B131" s="9" t="s">
        <v>121</v>
      </c>
      <c r="C131" s="10">
        <v>45.5</v>
      </c>
      <c r="D131" s="11" t="s">
        <v>8</v>
      </c>
      <c r="E131" s="48">
        <v>1</v>
      </c>
      <c r="F131" s="11" t="s">
        <v>56</v>
      </c>
      <c r="G131" s="11"/>
      <c r="H131" s="30">
        <f>IFERROR(VLOOKUP(F131,'Matriz de Descuentos'!$A:$B,2,FALSE),"")</f>
        <v>0</v>
      </c>
      <c r="I131" s="31">
        <f t="shared" si="9"/>
        <v>45.5</v>
      </c>
    </row>
    <row r="132" spans="1:9" x14ac:dyDescent="0.25">
      <c r="A132" s="5" t="s">
        <v>122</v>
      </c>
      <c r="B132" s="6"/>
      <c r="C132" s="6"/>
      <c r="D132" s="6"/>
      <c r="E132" s="45"/>
      <c r="F132" s="7"/>
      <c r="G132" s="7"/>
      <c r="H132" s="29"/>
      <c r="I132" s="29"/>
    </row>
    <row r="133" spans="1:9" ht="25.5" x14ac:dyDescent="0.25">
      <c r="A133" s="8" t="s">
        <v>123</v>
      </c>
      <c r="B133" s="9" t="s">
        <v>124</v>
      </c>
      <c r="C133" s="10">
        <v>754</v>
      </c>
      <c r="D133" s="11" t="s">
        <v>8</v>
      </c>
      <c r="E133" s="48">
        <v>1</v>
      </c>
      <c r="F133" s="11" t="s">
        <v>9</v>
      </c>
      <c r="G133" s="11"/>
      <c r="H133" s="30">
        <f>IFERROR(VLOOKUP(F133,'Matriz de Descuentos'!$A:$B,2,FALSE),"")</f>
        <v>0</v>
      </c>
      <c r="I133" s="31">
        <f t="shared" ref="I133:I141" si="10">ROUND(C133+(C133*-H133-0.0001),2)</f>
        <v>754</v>
      </c>
    </row>
    <row r="134" spans="1:9" ht="25.5" x14ac:dyDescent="0.25">
      <c r="A134" s="8" t="s">
        <v>125</v>
      </c>
      <c r="B134" s="9" t="s">
        <v>126</v>
      </c>
      <c r="C134" s="10">
        <v>1024</v>
      </c>
      <c r="D134" s="11"/>
      <c r="E134" s="48">
        <v>1</v>
      </c>
      <c r="F134" s="11" t="s">
        <v>9</v>
      </c>
      <c r="G134" s="11"/>
      <c r="H134" s="30">
        <f>IFERROR(VLOOKUP(F134,'Matriz de Descuentos'!$A:$B,2,FALSE),"")</f>
        <v>0</v>
      </c>
      <c r="I134" s="31">
        <f t="shared" si="10"/>
        <v>1024</v>
      </c>
    </row>
    <row r="135" spans="1:9" ht="25.5" x14ac:dyDescent="0.25">
      <c r="A135" s="8" t="s">
        <v>127</v>
      </c>
      <c r="B135" s="9" t="s">
        <v>128</v>
      </c>
      <c r="C135" s="10">
        <v>1406</v>
      </c>
      <c r="D135" s="11" t="s">
        <v>8</v>
      </c>
      <c r="E135" s="48">
        <v>1</v>
      </c>
      <c r="F135" s="11" t="s">
        <v>9</v>
      </c>
      <c r="G135" s="11"/>
      <c r="H135" s="30">
        <f>IFERROR(VLOOKUP(F135,'Matriz de Descuentos'!$A:$B,2,FALSE),"")</f>
        <v>0</v>
      </c>
      <c r="I135" s="31">
        <f t="shared" si="10"/>
        <v>1406</v>
      </c>
    </row>
    <row r="136" spans="1:9" ht="38.25" x14ac:dyDescent="0.25">
      <c r="A136" s="8" t="s">
        <v>961</v>
      </c>
      <c r="B136" s="9" t="s">
        <v>962</v>
      </c>
      <c r="C136" s="10">
        <v>1154</v>
      </c>
      <c r="D136" s="11"/>
      <c r="E136" s="48">
        <v>1</v>
      </c>
      <c r="F136" s="11" t="s">
        <v>9</v>
      </c>
      <c r="G136" s="25"/>
      <c r="H136" s="30">
        <f>IFERROR(VLOOKUP(F136,'Matriz de Descuentos'!$A:$B,2,FALSE),"")</f>
        <v>0</v>
      </c>
      <c r="I136" s="31">
        <f t="shared" si="10"/>
        <v>1154</v>
      </c>
    </row>
    <row r="137" spans="1:9" x14ac:dyDescent="0.25">
      <c r="A137" s="8" t="s">
        <v>129</v>
      </c>
      <c r="B137" s="9" t="s">
        <v>130</v>
      </c>
      <c r="C137" s="10">
        <v>263</v>
      </c>
      <c r="D137" s="11" t="s">
        <v>8</v>
      </c>
      <c r="E137" s="48">
        <v>1</v>
      </c>
      <c r="F137" s="11" t="s">
        <v>56</v>
      </c>
      <c r="G137" s="11"/>
      <c r="H137" s="30">
        <f>IFERROR(VLOOKUP(F137,'Matriz de Descuentos'!$A:$B,2,FALSE),"")</f>
        <v>0</v>
      </c>
      <c r="I137" s="31">
        <f t="shared" si="10"/>
        <v>263</v>
      </c>
    </row>
    <row r="138" spans="1:9" ht="25.5" x14ac:dyDescent="0.25">
      <c r="A138" s="8" t="s">
        <v>131</v>
      </c>
      <c r="B138" s="9" t="s">
        <v>132</v>
      </c>
      <c r="C138" s="10">
        <v>50.7</v>
      </c>
      <c r="D138" s="11" t="s">
        <v>8</v>
      </c>
      <c r="E138" s="48">
        <v>1</v>
      </c>
      <c r="F138" s="11" t="s">
        <v>56</v>
      </c>
      <c r="G138" s="11"/>
      <c r="H138" s="30">
        <f>IFERROR(VLOOKUP(F138,'Matriz de Descuentos'!$A:$B,2,FALSE),"")</f>
        <v>0</v>
      </c>
      <c r="I138" s="31">
        <f t="shared" si="10"/>
        <v>50.7</v>
      </c>
    </row>
    <row r="139" spans="1:9" ht="25.5" x14ac:dyDescent="0.25">
      <c r="A139" s="8" t="s">
        <v>133</v>
      </c>
      <c r="B139" s="9" t="s">
        <v>134</v>
      </c>
      <c r="C139" s="10">
        <v>229</v>
      </c>
      <c r="D139" s="11" t="s">
        <v>8</v>
      </c>
      <c r="E139" s="48">
        <v>1</v>
      </c>
      <c r="F139" s="11" t="s">
        <v>56</v>
      </c>
      <c r="G139" s="11"/>
      <c r="H139" s="30">
        <f>IFERROR(VLOOKUP(F139,'Matriz de Descuentos'!$A:$B,2,FALSE),"")</f>
        <v>0</v>
      </c>
      <c r="I139" s="31">
        <f t="shared" si="10"/>
        <v>229</v>
      </c>
    </row>
    <row r="140" spans="1:9" ht="25.5" x14ac:dyDescent="0.25">
      <c r="A140" s="8" t="s">
        <v>135</v>
      </c>
      <c r="B140" s="9" t="s">
        <v>136</v>
      </c>
      <c r="C140" s="10">
        <v>216</v>
      </c>
      <c r="D140" s="11" t="s">
        <v>8</v>
      </c>
      <c r="E140" s="48">
        <v>1</v>
      </c>
      <c r="F140" s="11" t="s">
        <v>56</v>
      </c>
      <c r="G140" s="11"/>
      <c r="H140" s="30">
        <f>IFERROR(VLOOKUP(F140,'Matriz de Descuentos'!$A:$B,2,FALSE),"")</f>
        <v>0</v>
      </c>
      <c r="I140" s="31">
        <f t="shared" si="10"/>
        <v>216</v>
      </c>
    </row>
    <row r="141" spans="1:9" ht="25.5" x14ac:dyDescent="0.25">
      <c r="A141" s="8" t="s">
        <v>293</v>
      </c>
      <c r="B141" s="9" t="s">
        <v>294</v>
      </c>
      <c r="C141" s="10">
        <v>191</v>
      </c>
      <c r="D141" s="11" t="s">
        <v>8</v>
      </c>
      <c r="E141" s="48">
        <v>1</v>
      </c>
      <c r="F141" s="11" t="s">
        <v>56</v>
      </c>
      <c r="G141" s="11"/>
      <c r="H141" s="30">
        <f>IFERROR(VLOOKUP(F141,'Matriz de Descuentos'!$A:$B,2,FALSE),"")</f>
        <v>0</v>
      </c>
      <c r="I141" s="31">
        <f t="shared" si="10"/>
        <v>191</v>
      </c>
    </row>
    <row r="142" spans="1:9" x14ac:dyDescent="0.25">
      <c r="A142" s="5" t="s">
        <v>137</v>
      </c>
      <c r="B142" s="6"/>
      <c r="C142" s="6"/>
      <c r="D142" s="6"/>
      <c r="E142" s="45"/>
      <c r="F142" s="7"/>
      <c r="G142" s="7"/>
      <c r="H142" s="29"/>
      <c r="I142" s="29"/>
    </row>
    <row r="143" spans="1:9" ht="27.95" customHeight="1" x14ac:dyDescent="0.25">
      <c r="A143" s="8" t="s">
        <v>1357</v>
      </c>
      <c r="B143" s="9" t="s">
        <v>1358</v>
      </c>
      <c r="C143" s="10">
        <v>68</v>
      </c>
      <c r="D143" s="11"/>
      <c r="E143" s="48">
        <v>1</v>
      </c>
      <c r="F143" s="11" t="s">
        <v>9</v>
      </c>
      <c r="G143" s="11"/>
      <c r="H143" s="30">
        <f>IFERROR(VLOOKUP(F143,'Matriz de Descuentos'!$A:$B,2,FALSE),"")</f>
        <v>0</v>
      </c>
      <c r="I143" s="31">
        <f t="shared" ref="I143:I152" si="11">ROUND(C143+(C143*-H143-0.0001),2)</f>
        <v>68</v>
      </c>
    </row>
    <row r="144" spans="1:9" x14ac:dyDescent="0.25">
      <c r="A144" s="8" t="s">
        <v>138</v>
      </c>
      <c r="B144" s="9" t="s">
        <v>139</v>
      </c>
      <c r="C144" s="10">
        <v>237</v>
      </c>
      <c r="D144" s="11"/>
      <c r="E144" s="48">
        <v>1</v>
      </c>
      <c r="F144" s="11" t="s">
        <v>9</v>
      </c>
      <c r="G144" s="11"/>
      <c r="H144" s="30">
        <f>IFERROR(VLOOKUP(F144,'Matriz de Descuentos'!$A:$B,2,FALSE),"")</f>
        <v>0</v>
      </c>
      <c r="I144" s="31">
        <f t="shared" si="11"/>
        <v>237</v>
      </c>
    </row>
    <row r="145" spans="1:9" x14ac:dyDescent="0.25">
      <c r="A145" s="8" t="s">
        <v>140</v>
      </c>
      <c r="B145" s="9" t="s">
        <v>141</v>
      </c>
      <c r="C145" s="10">
        <v>7.1999999999999993</v>
      </c>
      <c r="D145" s="11"/>
      <c r="E145" s="48">
        <v>1</v>
      </c>
      <c r="F145" s="11" t="s">
        <v>56</v>
      </c>
      <c r="G145" s="11"/>
      <c r="H145" s="30">
        <f>IFERROR(VLOOKUP(F145,'Matriz de Descuentos'!$A:$B,2,FALSE),"")</f>
        <v>0</v>
      </c>
      <c r="I145" s="31">
        <f t="shared" si="11"/>
        <v>7.2</v>
      </c>
    </row>
    <row r="146" spans="1:9" ht="25.5" x14ac:dyDescent="0.25">
      <c r="A146" s="8" t="s">
        <v>1308</v>
      </c>
      <c r="B146" s="9" t="s">
        <v>1328</v>
      </c>
      <c r="C146" s="10">
        <v>5.5</v>
      </c>
      <c r="D146" s="11" t="s">
        <v>8</v>
      </c>
      <c r="E146" s="48">
        <v>1</v>
      </c>
      <c r="F146" s="11" t="s">
        <v>56</v>
      </c>
      <c r="G146" s="11"/>
      <c r="H146" s="30">
        <f>IFERROR(VLOOKUP(F146,'Matriz de Descuentos'!$A:$B,2,FALSE),"")</f>
        <v>0</v>
      </c>
      <c r="I146" s="31">
        <f t="shared" si="11"/>
        <v>5.5</v>
      </c>
    </row>
    <row r="147" spans="1:9" x14ac:dyDescent="0.25">
      <c r="A147" s="8" t="s">
        <v>142</v>
      </c>
      <c r="B147" s="9" t="s">
        <v>143</v>
      </c>
      <c r="C147" s="10">
        <v>14.9</v>
      </c>
      <c r="D147" s="11" t="s">
        <v>8</v>
      </c>
      <c r="E147" s="48">
        <v>1</v>
      </c>
      <c r="F147" s="11" t="s">
        <v>9</v>
      </c>
      <c r="G147" s="11"/>
      <c r="H147" s="30">
        <f>IFERROR(VLOOKUP(F147,'Matriz de Descuentos'!$A:$B,2,FALSE),"")</f>
        <v>0</v>
      </c>
      <c r="I147" s="31">
        <f t="shared" si="11"/>
        <v>14.9</v>
      </c>
    </row>
    <row r="148" spans="1:9" x14ac:dyDescent="0.25">
      <c r="A148" s="8" t="s">
        <v>144</v>
      </c>
      <c r="B148" s="9" t="s">
        <v>145</v>
      </c>
      <c r="C148" s="10">
        <v>17.5</v>
      </c>
      <c r="D148" s="11" t="s">
        <v>8</v>
      </c>
      <c r="E148" s="48">
        <v>1</v>
      </c>
      <c r="F148" s="11" t="s">
        <v>56</v>
      </c>
      <c r="G148" s="11"/>
      <c r="H148" s="30">
        <f>IFERROR(VLOOKUP(F148,'Matriz de Descuentos'!$A:$B,2,FALSE),"")</f>
        <v>0</v>
      </c>
      <c r="I148" s="31">
        <f t="shared" si="11"/>
        <v>17.5</v>
      </c>
    </row>
    <row r="149" spans="1:9" ht="25.5" x14ac:dyDescent="0.25">
      <c r="A149" s="8" t="s">
        <v>146</v>
      </c>
      <c r="B149" s="9" t="s">
        <v>147</v>
      </c>
      <c r="C149" s="10">
        <v>26.5</v>
      </c>
      <c r="D149" s="11" t="s">
        <v>8</v>
      </c>
      <c r="E149" s="48">
        <v>1</v>
      </c>
      <c r="F149" s="11" t="s">
        <v>9</v>
      </c>
      <c r="G149" s="11"/>
      <c r="H149" s="30">
        <f>IFERROR(VLOOKUP(F149,'Matriz de Descuentos'!$A:$B,2,FALSE),"")</f>
        <v>0</v>
      </c>
      <c r="I149" s="31">
        <f t="shared" si="11"/>
        <v>26.5</v>
      </c>
    </row>
    <row r="150" spans="1:9" x14ac:dyDescent="0.25">
      <c r="A150" s="8" t="s">
        <v>148</v>
      </c>
      <c r="B150" s="9" t="s">
        <v>149</v>
      </c>
      <c r="C150" s="10">
        <v>5</v>
      </c>
      <c r="D150" s="11"/>
      <c r="E150" s="48">
        <v>1</v>
      </c>
      <c r="F150" s="11" t="s">
        <v>9</v>
      </c>
      <c r="G150" s="11"/>
      <c r="H150" s="30">
        <f>IFERROR(VLOOKUP(F150,'Matriz de Descuentos'!$A:$B,2,FALSE),"")</f>
        <v>0</v>
      </c>
      <c r="I150" s="31">
        <f t="shared" si="11"/>
        <v>5</v>
      </c>
    </row>
    <row r="151" spans="1:9" ht="25.5" x14ac:dyDescent="0.25">
      <c r="A151" s="8" t="s">
        <v>150</v>
      </c>
      <c r="B151" s="9" t="s">
        <v>151</v>
      </c>
      <c r="C151" s="10">
        <v>134</v>
      </c>
      <c r="D151" s="11" t="s">
        <v>8</v>
      </c>
      <c r="E151" s="48">
        <v>1</v>
      </c>
      <c r="F151" s="11" t="s">
        <v>9</v>
      </c>
      <c r="G151" s="11"/>
      <c r="H151" s="30">
        <f>IFERROR(VLOOKUP(F151,'Matriz de Descuentos'!$A:$B,2,FALSE),"")</f>
        <v>0</v>
      </c>
      <c r="I151" s="31">
        <f t="shared" si="11"/>
        <v>134</v>
      </c>
    </row>
    <row r="152" spans="1:9" ht="25.5" x14ac:dyDescent="0.25">
      <c r="A152" s="8" t="s">
        <v>152</v>
      </c>
      <c r="B152" s="9" t="s">
        <v>153</v>
      </c>
      <c r="C152" s="10">
        <v>46.2</v>
      </c>
      <c r="D152" s="11" t="s">
        <v>8</v>
      </c>
      <c r="E152" s="48">
        <v>1</v>
      </c>
      <c r="F152" s="11" t="s">
        <v>9</v>
      </c>
      <c r="G152" s="11"/>
      <c r="H152" s="30">
        <f>IFERROR(VLOOKUP(F152,'Matriz de Descuentos'!$A:$B,2,FALSE),"")</f>
        <v>0</v>
      </c>
      <c r="I152" s="31">
        <f t="shared" si="11"/>
        <v>46.2</v>
      </c>
    </row>
    <row r="153" spans="1:9" x14ac:dyDescent="0.25">
      <c r="A153" s="5" t="s">
        <v>154</v>
      </c>
      <c r="B153" s="6"/>
      <c r="C153" s="6"/>
      <c r="D153" s="6"/>
      <c r="E153" s="45"/>
      <c r="F153" s="7"/>
      <c r="G153" s="7"/>
      <c r="H153" s="29"/>
      <c r="I153" s="29"/>
    </row>
    <row r="154" spans="1:9" x14ac:dyDescent="0.25">
      <c r="A154" s="8" t="s">
        <v>155</v>
      </c>
      <c r="B154" s="9" t="s">
        <v>156</v>
      </c>
      <c r="C154" s="10">
        <v>84</v>
      </c>
      <c r="D154" s="11" t="s">
        <v>8</v>
      </c>
      <c r="E154" s="48">
        <v>1</v>
      </c>
      <c r="F154" s="11" t="s">
        <v>9</v>
      </c>
      <c r="G154" s="11"/>
      <c r="H154" s="30">
        <f>IFERROR(VLOOKUP(F154,'Matriz de Descuentos'!$A:$B,2,FALSE),"")</f>
        <v>0</v>
      </c>
      <c r="I154" s="31">
        <f t="shared" ref="I154:I170" si="12">ROUND(C154+(C154*-H154-0.0001),2)</f>
        <v>84</v>
      </c>
    </row>
    <row r="155" spans="1:9" x14ac:dyDescent="0.25">
      <c r="A155" s="8" t="s">
        <v>963</v>
      </c>
      <c r="B155" s="9" t="s">
        <v>157</v>
      </c>
      <c r="C155" s="10">
        <v>72</v>
      </c>
      <c r="D155" s="11"/>
      <c r="E155" s="48">
        <v>1</v>
      </c>
      <c r="F155" s="11" t="s">
        <v>9</v>
      </c>
      <c r="G155" s="11"/>
      <c r="H155" s="30">
        <f>IFERROR(VLOOKUP(F155,'Matriz de Descuentos'!$A:$B,2,FALSE),"")</f>
        <v>0</v>
      </c>
      <c r="I155" s="31">
        <f t="shared" si="12"/>
        <v>72</v>
      </c>
    </row>
    <row r="156" spans="1:9" ht="25.5" x14ac:dyDescent="0.25">
      <c r="A156" s="8" t="s">
        <v>964</v>
      </c>
      <c r="B156" s="9" t="s">
        <v>158</v>
      </c>
      <c r="C156" s="10">
        <v>92</v>
      </c>
      <c r="D156" s="11"/>
      <c r="E156" s="48">
        <v>1</v>
      </c>
      <c r="F156" s="11" t="s">
        <v>9</v>
      </c>
      <c r="G156" s="11"/>
      <c r="H156" s="30">
        <f>IFERROR(VLOOKUP(F156,'Matriz de Descuentos'!$A:$B,2,FALSE),"")</f>
        <v>0</v>
      </c>
      <c r="I156" s="31">
        <f t="shared" si="12"/>
        <v>92</v>
      </c>
    </row>
    <row r="157" spans="1:9" ht="25.5" x14ac:dyDescent="0.25">
      <c r="A157" s="8" t="s">
        <v>1309</v>
      </c>
      <c r="B157" s="9" t="s">
        <v>159</v>
      </c>
      <c r="C157" s="10">
        <v>196</v>
      </c>
      <c r="D157" s="11" t="s">
        <v>8</v>
      </c>
      <c r="E157" s="48">
        <v>1</v>
      </c>
      <c r="F157" s="11" t="s">
        <v>9</v>
      </c>
      <c r="G157" s="11"/>
      <c r="H157" s="30">
        <f>IFERROR(VLOOKUP(F157,'Matriz de Descuentos'!$A:$B,2,FALSE),"")</f>
        <v>0</v>
      </c>
      <c r="I157" s="31">
        <f t="shared" si="12"/>
        <v>196</v>
      </c>
    </row>
    <row r="158" spans="1:9" ht="25.5" x14ac:dyDescent="0.25">
      <c r="A158" s="8" t="s">
        <v>1310</v>
      </c>
      <c r="B158" s="9" t="s">
        <v>160</v>
      </c>
      <c r="C158" s="10">
        <v>148</v>
      </c>
      <c r="D158" s="11" t="s">
        <v>8</v>
      </c>
      <c r="E158" s="48">
        <v>1</v>
      </c>
      <c r="F158" s="11" t="s">
        <v>9</v>
      </c>
      <c r="G158" s="11"/>
      <c r="H158" s="30">
        <f>IFERROR(VLOOKUP(F158,'Matriz de Descuentos'!$A:$B,2,FALSE),"")</f>
        <v>0</v>
      </c>
      <c r="I158" s="31">
        <f t="shared" si="12"/>
        <v>148</v>
      </c>
    </row>
    <row r="159" spans="1:9" ht="25.5" x14ac:dyDescent="0.25">
      <c r="A159" s="8" t="s">
        <v>965</v>
      </c>
      <c r="B159" s="9" t="s">
        <v>161</v>
      </c>
      <c r="C159" s="10">
        <v>83</v>
      </c>
      <c r="D159" s="11"/>
      <c r="E159" s="48">
        <v>1</v>
      </c>
      <c r="F159" s="11" t="s">
        <v>9</v>
      </c>
      <c r="G159" s="11"/>
      <c r="H159" s="30">
        <f>IFERROR(VLOOKUP(F159,'Matriz de Descuentos'!$A:$B,2,FALSE),"")</f>
        <v>0</v>
      </c>
      <c r="I159" s="31">
        <f t="shared" si="12"/>
        <v>83</v>
      </c>
    </row>
    <row r="160" spans="1:9" ht="25.5" x14ac:dyDescent="0.25">
      <c r="A160" s="8" t="s">
        <v>1293</v>
      </c>
      <c r="B160" s="9" t="s">
        <v>162</v>
      </c>
      <c r="C160" s="10">
        <v>112</v>
      </c>
      <c r="D160" s="11" t="s">
        <v>8</v>
      </c>
      <c r="E160" s="48">
        <v>1</v>
      </c>
      <c r="F160" s="11" t="s">
        <v>9</v>
      </c>
      <c r="G160" s="11"/>
      <c r="H160" s="30">
        <f>IFERROR(VLOOKUP(F160,'Matriz de Descuentos'!$A:$B,2,FALSE),"")</f>
        <v>0</v>
      </c>
      <c r="I160" s="31">
        <f t="shared" si="12"/>
        <v>112</v>
      </c>
    </row>
    <row r="161" spans="1:9" ht="25.5" x14ac:dyDescent="0.25">
      <c r="A161" s="8" t="s">
        <v>966</v>
      </c>
      <c r="B161" s="9" t="s">
        <v>163</v>
      </c>
      <c r="C161" s="10">
        <v>110</v>
      </c>
      <c r="D161" s="11"/>
      <c r="E161" s="48">
        <v>1</v>
      </c>
      <c r="F161" s="11" t="s">
        <v>9</v>
      </c>
      <c r="G161" s="11"/>
      <c r="H161" s="30">
        <f>IFERROR(VLOOKUP(F161,'Matriz de Descuentos'!$A:$B,2,FALSE),"")</f>
        <v>0</v>
      </c>
      <c r="I161" s="31">
        <f t="shared" si="12"/>
        <v>110</v>
      </c>
    </row>
    <row r="162" spans="1:9" ht="25.5" x14ac:dyDescent="0.25">
      <c r="A162" s="8" t="s">
        <v>164</v>
      </c>
      <c r="B162" s="9" t="s">
        <v>165</v>
      </c>
      <c r="C162" s="10">
        <v>499</v>
      </c>
      <c r="D162" s="11" t="s">
        <v>8</v>
      </c>
      <c r="E162" s="48">
        <v>1</v>
      </c>
      <c r="F162" s="11" t="s">
        <v>9</v>
      </c>
      <c r="G162" s="11"/>
      <c r="H162" s="30">
        <f>IFERROR(VLOOKUP(F162,'Matriz de Descuentos'!$A:$B,2,FALSE),"")</f>
        <v>0</v>
      </c>
      <c r="I162" s="31">
        <f t="shared" si="12"/>
        <v>499</v>
      </c>
    </row>
    <row r="163" spans="1:9" x14ac:dyDescent="0.25">
      <c r="A163" s="8" t="s">
        <v>166</v>
      </c>
      <c r="B163" s="9" t="s">
        <v>167</v>
      </c>
      <c r="C163" s="10">
        <v>12</v>
      </c>
      <c r="D163" s="11"/>
      <c r="E163" s="48">
        <v>1</v>
      </c>
      <c r="F163" s="11" t="s">
        <v>56</v>
      </c>
      <c r="G163" s="11"/>
      <c r="H163" s="30">
        <f>IFERROR(VLOOKUP(F163,'Matriz de Descuentos'!$A:$B,2,FALSE),"")</f>
        <v>0</v>
      </c>
      <c r="I163" s="31">
        <f t="shared" si="12"/>
        <v>12</v>
      </c>
    </row>
    <row r="164" spans="1:9" ht="25.5" x14ac:dyDescent="0.25">
      <c r="A164" s="8" t="s">
        <v>168</v>
      </c>
      <c r="B164" s="9" t="s">
        <v>169</v>
      </c>
      <c r="C164" s="10">
        <v>39.6</v>
      </c>
      <c r="D164" s="11"/>
      <c r="E164" s="48">
        <v>1</v>
      </c>
      <c r="F164" s="11" t="s">
        <v>56</v>
      </c>
      <c r="G164" s="11"/>
      <c r="H164" s="30">
        <f>IFERROR(VLOOKUP(F164,'Matriz de Descuentos'!$A:$B,2,FALSE),"")</f>
        <v>0</v>
      </c>
      <c r="I164" s="31">
        <f t="shared" si="12"/>
        <v>39.6</v>
      </c>
    </row>
    <row r="165" spans="1:9" ht="25.5" x14ac:dyDescent="0.25">
      <c r="A165" s="8" t="s">
        <v>1062</v>
      </c>
      <c r="B165" s="9" t="s">
        <v>1138</v>
      </c>
      <c r="C165" s="10">
        <v>394</v>
      </c>
      <c r="D165" s="11" t="s">
        <v>8</v>
      </c>
      <c r="E165" s="48">
        <v>1</v>
      </c>
      <c r="F165" s="11" t="s">
        <v>9</v>
      </c>
      <c r="G165" s="11"/>
      <c r="H165" s="30">
        <f>IFERROR(VLOOKUP(F165,'Matriz de Descuentos'!$A:$B,2,FALSE),"")</f>
        <v>0</v>
      </c>
      <c r="I165" s="31">
        <f t="shared" si="12"/>
        <v>394</v>
      </c>
    </row>
    <row r="166" spans="1:9" ht="25.5" x14ac:dyDescent="0.25">
      <c r="A166" s="8" t="s">
        <v>1139</v>
      </c>
      <c r="B166" s="9" t="s">
        <v>1140</v>
      </c>
      <c r="C166" s="10">
        <v>359</v>
      </c>
      <c r="D166" s="11" t="s">
        <v>8</v>
      </c>
      <c r="E166" s="48">
        <v>1</v>
      </c>
      <c r="F166" s="11" t="s">
        <v>9</v>
      </c>
      <c r="G166" s="11"/>
      <c r="H166" s="30">
        <f>IFERROR(VLOOKUP(F166,'Matriz de Descuentos'!$A:$B,2,FALSE),"")</f>
        <v>0</v>
      </c>
      <c r="I166" s="31">
        <f t="shared" si="12"/>
        <v>359</v>
      </c>
    </row>
    <row r="167" spans="1:9" ht="25.5" x14ac:dyDescent="0.25">
      <c r="A167" s="8" t="s">
        <v>1061</v>
      </c>
      <c r="B167" s="9" t="s">
        <v>171</v>
      </c>
      <c r="C167" s="10">
        <v>314</v>
      </c>
      <c r="D167" s="11"/>
      <c r="E167" s="48">
        <v>1</v>
      </c>
      <c r="F167" s="11" t="s">
        <v>9</v>
      </c>
      <c r="G167" s="11"/>
      <c r="H167" s="30">
        <f>IFERROR(VLOOKUP(F167,'Matriz de Descuentos'!$A:$B,2,FALSE),"")</f>
        <v>0</v>
      </c>
      <c r="I167" s="31">
        <f t="shared" si="12"/>
        <v>314</v>
      </c>
    </row>
    <row r="168" spans="1:9" ht="25.5" x14ac:dyDescent="0.25">
      <c r="A168" s="8" t="s">
        <v>170</v>
      </c>
      <c r="B168" s="9" t="s">
        <v>171</v>
      </c>
      <c r="C168" s="10">
        <v>343</v>
      </c>
      <c r="D168" s="11" t="s">
        <v>8</v>
      </c>
      <c r="E168" s="48">
        <v>1</v>
      </c>
      <c r="F168" s="11" t="s">
        <v>9</v>
      </c>
      <c r="G168" s="11"/>
      <c r="H168" s="30">
        <f>IFERROR(VLOOKUP(F168,'Matriz de Descuentos'!$A:$B,2,FALSE),"")</f>
        <v>0</v>
      </c>
      <c r="I168" s="31">
        <f t="shared" si="12"/>
        <v>343</v>
      </c>
    </row>
    <row r="169" spans="1:9" ht="25.5" x14ac:dyDescent="0.25">
      <c r="A169" s="8" t="s">
        <v>172</v>
      </c>
      <c r="B169" s="9" t="s">
        <v>173</v>
      </c>
      <c r="C169" s="10">
        <v>414</v>
      </c>
      <c r="D169" s="11" t="s">
        <v>8</v>
      </c>
      <c r="E169" s="48">
        <v>1</v>
      </c>
      <c r="F169" s="11" t="s">
        <v>9</v>
      </c>
      <c r="G169" s="11"/>
      <c r="H169" s="30">
        <f>IFERROR(VLOOKUP(F169,'Matriz de Descuentos'!$A:$B,2,FALSE),"")</f>
        <v>0</v>
      </c>
      <c r="I169" s="31">
        <f t="shared" si="12"/>
        <v>414</v>
      </c>
    </row>
    <row r="170" spans="1:9" ht="25.5" x14ac:dyDescent="0.25">
      <c r="A170" s="8" t="s">
        <v>174</v>
      </c>
      <c r="B170" s="9" t="s">
        <v>1452</v>
      </c>
      <c r="C170" s="10">
        <v>342</v>
      </c>
      <c r="D170" s="11"/>
      <c r="E170" s="48">
        <v>1</v>
      </c>
      <c r="F170" s="11" t="s">
        <v>56</v>
      </c>
      <c r="G170" s="11"/>
      <c r="H170" s="30">
        <f>IFERROR(VLOOKUP(F170,'Matriz de Descuentos'!$A:$B,2,FALSE),"")</f>
        <v>0</v>
      </c>
      <c r="I170" s="31">
        <f t="shared" si="12"/>
        <v>342</v>
      </c>
    </row>
    <row r="171" spans="1:9" x14ac:dyDescent="0.25">
      <c r="A171" s="5" t="s">
        <v>175</v>
      </c>
      <c r="B171" s="6"/>
      <c r="C171" s="6"/>
      <c r="D171" s="6"/>
      <c r="E171" s="45"/>
      <c r="F171" s="7"/>
      <c r="G171" s="7"/>
      <c r="H171" s="29"/>
      <c r="I171" s="29"/>
    </row>
    <row r="172" spans="1:9" x14ac:dyDescent="0.25">
      <c r="A172" s="8" t="s">
        <v>176</v>
      </c>
      <c r="B172" s="9" t="s">
        <v>177</v>
      </c>
      <c r="C172" s="10">
        <v>102.66</v>
      </c>
      <c r="D172" s="11"/>
      <c r="E172" s="48">
        <v>1</v>
      </c>
      <c r="F172" s="11" t="s">
        <v>9</v>
      </c>
      <c r="G172" s="11"/>
      <c r="H172" s="30">
        <f>IFERROR(VLOOKUP(F172,'Matriz de Descuentos'!$A:$B,2,FALSE),"")</f>
        <v>0</v>
      </c>
      <c r="I172" s="31">
        <f t="shared" ref="I172:I187" si="13">ROUND(C172+(C172*-H172-0.0001),2)</f>
        <v>102.66</v>
      </c>
    </row>
    <row r="173" spans="1:9" ht="25.5" x14ac:dyDescent="0.25">
      <c r="A173" s="8" t="s">
        <v>1346</v>
      </c>
      <c r="B173" s="9" t="s">
        <v>1348</v>
      </c>
      <c r="C173" s="10">
        <v>161.44999999999999</v>
      </c>
      <c r="D173" s="11"/>
      <c r="E173" s="48">
        <v>1</v>
      </c>
      <c r="F173" s="11" t="s">
        <v>9</v>
      </c>
      <c r="G173" s="11"/>
      <c r="H173" s="30">
        <f>IFERROR(VLOOKUP(F173,'Matriz de Descuentos'!$A:$B,2,FALSE),"")</f>
        <v>0</v>
      </c>
      <c r="I173" s="31">
        <f t="shared" si="13"/>
        <v>161.44999999999999</v>
      </c>
    </row>
    <row r="174" spans="1:9" ht="25.5" x14ac:dyDescent="0.25">
      <c r="A174" s="8" t="s">
        <v>1347</v>
      </c>
      <c r="B174" s="9" t="s">
        <v>1349</v>
      </c>
      <c r="C174" s="10">
        <v>153.38</v>
      </c>
      <c r="D174" s="11"/>
      <c r="E174" s="48">
        <v>1</v>
      </c>
      <c r="F174" s="11" t="s">
        <v>9</v>
      </c>
      <c r="G174" s="11"/>
      <c r="H174" s="30">
        <f>IFERROR(VLOOKUP(F174,'Matriz de Descuentos'!$A:$B,2,FALSE),"")</f>
        <v>0</v>
      </c>
      <c r="I174" s="31">
        <f t="shared" si="13"/>
        <v>153.38</v>
      </c>
    </row>
    <row r="175" spans="1:9" ht="25.5" x14ac:dyDescent="0.25">
      <c r="A175" s="8" t="s">
        <v>1350</v>
      </c>
      <c r="B175" s="9" t="s">
        <v>1360</v>
      </c>
      <c r="C175" s="10">
        <v>104.73</v>
      </c>
      <c r="D175" s="11"/>
      <c r="E175" s="48">
        <v>1</v>
      </c>
      <c r="F175" s="11" t="s">
        <v>9</v>
      </c>
      <c r="G175" s="11"/>
      <c r="H175" s="30">
        <f>IFERROR(VLOOKUP(F175,'Matriz de Descuentos'!$A:$B,2,FALSE),"")</f>
        <v>0</v>
      </c>
      <c r="I175" s="31">
        <f t="shared" si="13"/>
        <v>104.73</v>
      </c>
    </row>
    <row r="176" spans="1:9" ht="25.5" x14ac:dyDescent="0.25">
      <c r="A176" s="8" t="s">
        <v>1351</v>
      </c>
      <c r="B176" s="9" t="s">
        <v>1361</v>
      </c>
      <c r="C176" s="10">
        <v>104.73</v>
      </c>
      <c r="D176" s="11"/>
      <c r="E176" s="48">
        <v>1</v>
      </c>
      <c r="F176" s="11" t="s">
        <v>9</v>
      </c>
      <c r="G176" s="11"/>
      <c r="H176" s="30">
        <f>IFERROR(VLOOKUP(F176,'Matriz de Descuentos'!$A:$B,2,FALSE),"")</f>
        <v>0</v>
      </c>
      <c r="I176" s="31">
        <f t="shared" si="13"/>
        <v>104.73</v>
      </c>
    </row>
    <row r="177" spans="1:9" x14ac:dyDescent="0.25">
      <c r="A177" s="8" t="s">
        <v>178</v>
      </c>
      <c r="B177" s="9" t="s">
        <v>179</v>
      </c>
      <c r="C177" s="10">
        <v>136.74</v>
      </c>
      <c r="D177" s="11"/>
      <c r="E177" s="48">
        <v>1</v>
      </c>
      <c r="F177" s="11" t="s">
        <v>9</v>
      </c>
      <c r="G177" s="11"/>
      <c r="H177" s="30">
        <f>IFERROR(VLOOKUP(F177,'Matriz de Descuentos'!$A:$B,2,FALSE),"")</f>
        <v>0</v>
      </c>
      <c r="I177" s="31">
        <f t="shared" si="13"/>
        <v>136.74</v>
      </c>
    </row>
    <row r="178" spans="1:9" x14ac:dyDescent="0.25">
      <c r="A178" s="8" t="s">
        <v>180</v>
      </c>
      <c r="B178" s="9" t="s">
        <v>181</v>
      </c>
      <c r="C178" s="10">
        <v>101.36</v>
      </c>
      <c r="D178" s="11" t="s">
        <v>8</v>
      </c>
      <c r="E178" s="48">
        <v>1</v>
      </c>
      <c r="F178" s="11" t="s">
        <v>9</v>
      </c>
      <c r="G178" s="11"/>
      <c r="H178" s="30">
        <f>IFERROR(VLOOKUP(F178,'Matriz de Descuentos'!$A:$B,2,FALSE),"")</f>
        <v>0</v>
      </c>
      <c r="I178" s="31">
        <f t="shared" si="13"/>
        <v>101.36</v>
      </c>
    </row>
    <row r="179" spans="1:9" x14ac:dyDescent="0.25">
      <c r="A179" s="8" t="s">
        <v>182</v>
      </c>
      <c r="B179" s="9" t="s">
        <v>183</v>
      </c>
      <c r="C179" s="10">
        <v>113.57</v>
      </c>
      <c r="D179" s="11" t="s">
        <v>8</v>
      </c>
      <c r="E179" s="48">
        <v>1</v>
      </c>
      <c r="F179" s="11" t="s">
        <v>9</v>
      </c>
      <c r="G179" s="11"/>
      <c r="H179" s="30">
        <f>IFERROR(VLOOKUP(F179,'Matriz de Descuentos'!$A:$B,2,FALSE),"")</f>
        <v>0</v>
      </c>
      <c r="I179" s="31">
        <f t="shared" si="13"/>
        <v>113.57</v>
      </c>
    </row>
    <row r="180" spans="1:9" ht="25.5" x14ac:dyDescent="0.25">
      <c r="A180" s="8" t="s">
        <v>184</v>
      </c>
      <c r="B180" s="9" t="s">
        <v>185</v>
      </c>
      <c r="C180" s="10">
        <v>150.13</v>
      </c>
      <c r="D180" s="11"/>
      <c r="E180" s="48">
        <v>1</v>
      </c>
      <c r="F180" s="11" t="s">
        <v>9</v>
      </c>
      <c r="G180" s="11"/>
      <c r="H180" s="30">
        <f>IFERROR(VLOOKUP(F180,'Matriz de Descuentos'!$A:$B,2,FALSE),"")</f>
        <v>0</v>
      </c>
      <c r="I180" s="31">
        <f t="shared" si="13"/>
        <v>150.13</v>
      </c>
    </row>
    <row r="181" spans="1:9" ht="38.25" x14ac:dyDescent="0.25">
      <c r="A181" s="8" t="s">
        <v>1057</v>
      </c>
      <c r="B181" s="9" t="s">
        <v>967</v>
      </c>
      <c r="C181" s="10">
        <v>136.37</v>
      </c>
      <c r="D181" s="11" t="s">
        <v>8</v>
      </c>
      <c r="E181" s="48">
        <v>1</v>
      </c>
      <c r="F181" s="11" t="s">
        <v>9</v>
      </c>
      <c r="G181" s="11"/>
      <c r="H181" s="30">
        <f>IFERROR(VLOOKUP(F181,'Matriz de Descuentos'!$A:$B,2,FALSE),"")</f>
        <v>0</v>
      </c>
      <c r="I181" s="31">
        <f t="shared" si="13"/>
        <v>136.37</v>
      </c>
    </row>
    <row r="182" spans="1:9" ht="38.25" x14ac:dyDescent="0.25">
      <c r="A182" s="8" t="s">
        <v>1058</v>
      </c>
      <c r="B182" s="9" t="s">
        <v>968</v>
      </c>
      <c r="C182" s="10">
        <v>164.1</v>
      </c>
      <c r="D182" s="11" t="s">
        <v>8</v>
      </c>
      <c r="E182" s="48">
        <v>1</v>
      </c>
      <c r="F182" s="11" t="s">
        <v>9</v>
      </c>
      <c r="G182" s="11"/>
      <c r="H182" s="30">
        <f>IFERROR(VLOOKUP(F182,'Matriz de Descuentos'!$A:$B,2,FALSE),"")</f>
        <v>0</v>
      </c>
      <c r="I182" s="31">
        <f t="shared" si="13"/>
        <v>164.1</v>
      </c>
    </row>
    <row r="183" spans="1:9" ht="25.5" x14ac:dyDescent="0.25">
      <c r="A183" s="8" t="s">
        <v>1059</v>
      </c>
      <c r="B183" s="9" t="s">
        <v>969</v>
      </c>
      <c r="C183" s="10">
        <v>132.9</v>
      </c>
      <c r="D183" s="11" t="s">
        <v>8</v>
      </c>
      <c r="E183" s="48">
        <v>1</v>
      </c>
      <c r="F183" s="11" t="s">
        <v>9</v>
      </c>
      <c r="G183" s="11"/>
      <c r="H183" s="30">
        <f>IFERROR(VLOOKUP(F183,'Matriz de Descuentos'!$A:$B,2,FALSE),"")</f>
        <v>0</v>
      </c>
      <c r="I183" s="31">
        <f t="shared" si="13"/>
        <v>132.9</v>
      </c>
    </row>
    <row r="184" spans="1:9" x14ac:dyDescent="0.25">
      <c r="A184" s="8" t="s">
        <v>186</v>
      </c>
      <c r="B184" s="9" t="s">
        <v>187</v>
      </c>
      <c r="C184" s="10">
        <v>12.63</v>
      </c>
      <c r="D184" s="11"/>
      <c r="E184" s="48">
        <v>1</v>
      </c>
      <c r="F184" s="11" t="s">
        <v>56</v>
      </c>
      <c r="G184" s="11"/>
      <c r="H184" s="30">
        <f>IFERROR(VLOOKUP(F184,'Matriz de Descuentos'!$A:$B,2,FALSE),"")</f>
        <v>0</v>
      </c>
      <c r="I184" s="31">
        <f t="shared" si="13"/>
        <v>12.63</v>
      </c>
    </row>
    <row r="185" spans="1:9" x14ac:dyDescent="0.25">
      <c r="A185" s="8" t="s">
        <v>188</v>
      </c>
      <c r="B185" s="9" t="s">
        <v>189</v>
      </c>
      <c r="C185" s="10">
        <v>20.28</v>
      </c>
      <c r="D185" s="11"/>
      <c r="E185" s="48">
        <v>1</v>
      </c>
      <c r="F185" s="11" t="s">
        <v>56</v>
      </c>
      <c r="G185" s="11"/>
      <c r="H185" s="30">
        <f>IFERROR(VLOOKUP(F185,'Matriz de Descuentos'!$A:$B,2,FALSE),"")</f>
        <v>0</v>
      </c>
      <c r="I185" s="31">
        <f t="shared" si="13"/>
        <v>20.28</v>
      </c>
    </row>
    <row r="186" spans="1:9" ht="38.25" x14ac:dyDescent="0.25">
      <c r="A186" s="8" t="s">
        <v>190</v>
      </c>
      <c r="B186" s="9" t="s">
        <v>191</v>
      </c>
      <c r="C186" s="10">
        <v>221</v>
      </c>
      <c r="D186" s="11" t="s">
        <v>8</v>
      </c>
      <c r="E186" s="48">
        <v>1</v>
      </c>
      <c r="F186" s="11" t="s">
        <v>9</v>
      </c>
      <c r="G186" s="11"/>
      <c r="H186" s="30">
        <f>IFERROR(VLOOKUP(F186,'Matriz de Descuentos'!$A:$B,2,FALSE),"")</f>
        <v>0</v>
      </c>
      <c r="I186" s="31">
        <f t="shared" si="13"/>
        <v>221</v>
      </c>
    </row>
    <row r="187" spans="1:9" x14ac:dyDescent="0.25">
      <c r="A187" s="8" t="s">
        <v>192</v>
      </c>
      <c r="B187" s="9" t="s">
        <v>193</v>
      </c>
      <c r="C187" s="10">
        <v>214</v>
      </c>
      <c r="D187" s="11" t="s">
        <v>8</v>
      </c>
      <c r="E187" s="48">
        <v>1</v>
      </c>
      <c r="F187" s="11" t="s">
        <v>9</v>
      </c>
      <c r="G187" s="11"/>
      <c r="H187" s="30">
        <f>IFERROR(VLOOKUP(F187,'Matriz de Descuentos'!$A:$B,2,FALSE),"")</f>
        <v>0</v>
      </c>
      <c r="I187" s="31">
        <f t="shared" si="13"/>
        <v>214</v>
      </c>
    </row>
    <row r="188" spans="1:9" x14ac:dyDescent="0.25">
      <c r="A188" s="5" t="s">
        <v>194</v>
      </c>
      <c r="B188" s="6"/>
      <c r="C188" s="6"/>
      <c r="D188" s="6"/>
      <c r="E188" s="45"/>
      <c r="F188" s="7"/>
      <c r="G188" s="7"/>
      <c r="H188" s="29"/>
      <c r="I188" s="29"/>
    </row>
    <row r="189" spans="1:9" ht="25.5" x14ac:dyDescent="0.25">
      <c r="A189" s="8" t="s">
        <v>195</v>
      </c>
      <c r="B189" s="9" t="s">
        <v>196</v>
      </c>
      <c r="C189" s="10">
        <v>238</v>
      </c>
      <c r="D189" s="11" t="s">
        <v>8</v>
      </c>
      <c r="E189" s="48">
        <v>1</v>
      </c>
      <c r="F189" s="11" t="s">
        <v>9</v>
      </c>
      <c r="G189" s="11"/>
      <c r="H189" s="30">
        <f>IFERROR(VLOOKUP(F189,'Matriz de Descuentos'!$A:$B,2,FALSE),"")</f>
        <v>0</v>
      </c>
      <c r="I189" s="31">
        <f t="shared" ref="I189:I207" si="14">ROUND(C189+(C189*-H189-0.0001),2)</f>
        <v>238</v>
      </c>
    </row>
    <row r="190" spans="1:9" ht="25.5" x14ac:dyDescent="0.25">
      <c r="A190" s="8" t="s">
        <v>197</v>
      </c>
      <c r="B190" s="9" t="s">
        <v>198</v>
      </c>
      <c r="C190" s="10">
        <v>198</v>
      </c>
      <c r="D190" s="11" t="s">
        <v>8</v>
      </c>
      <c r="E190" s="48">
        <v>1</v>
      </c>
      <c r="F190" s="11" t="s">
        <v>9</v>
      </c>
      <c r="G190" s="11"/>
      <c r="H190" s="30">
        <f>IFERROR(VLOOKUP(F190,'Matriz de Descuentos'!$A:$B,2,FALSE),"")</f>
        <v>0</v>
      </c>
      <c r="I190" s="31">
        <f t="shared" si="14"/>
        <v>198</v>
      </c>
    </row>
    <row r="191" spans="1:9" ht="25.5" x14ac:dyDescent="0.25">
      <c r="A191" s="8" t="s">
        <v>199</v>
      </c>
      <c r="B191" s="9" t="s">
        <v>200</v>
      </c>
      <c r="C191" s="10">
        <v>198</v>
      </c>
      <c r="D191" s="11" t="s">
        <v>8</v>
      </c>
      <c r="E191" s="48">
        <v>1</v>
      </c>
      <c r="F191" s="11" t="s">
        <v>9</v>
      </c>
      <c r="G191" s="11"/>
      <c r="H191" s="30">
        <f>IFERROR(VLOOKUP(F191,'Matriz de Descuentos'!$A:$B,2,FALSE),"")</f>
        <v>0</v>
      </c>
      <c r="I191" s="31">
        <f t="shared" si="14"/>
        <v>198</v>
      </c>
    </row>
    <row r="192" spans="1:9" ht="25.5" x14ac:dyDescent="0.25">
      <c r="A192" s="8" t="s">
        <v>201</v>
      </c>
      <c r="B192" s="9" t="s">
        <v>202</v>
      </c>
      <c r="C192" s="10">
        <v>198</v>
      </c>
      <c r="D192" s="11" t="s">
        <v>8</v>
      </c>
      <c r="E192" s="48">
        <v>1</v>
      </c>
      <c r="F192" s="11" t="s">
        <v>9</v>
      </c>
      <c r="G192" s="11"/>
      <c r="H192" s="30">
        <f>IFERROR(VLOOKUP(F192,'Matriz de Descuentos'!$A:$B,2,FALSE),"")</f>
        <v>0</v>
      </c>
      <c r="I192" s="31">
        <f t="shared" si="14"/>
        <v>198</v>
      </c>
    </row>
    <row r="193" spans="1:9" ht="25.5" x14ac:dyDescent="0.25">
      <c r="A193" s="8" t="s">
        <v>203</v>
      </c>
      <c r="B193" s="9" t="s">
        <v>204</v>
      </c>
      <c r="C193" s="10">
        <v>147</v>
      </c>
      <c r="D193" s="11" t="s">
        <v>8</v>
      </c>
      <c r="E193" s="48">
        <v>1</v>
      </c>
      <c r="F193" s="11" t="s">
        <v>9</v>
      </c>
      <c r="G193" s="11"/>
      <c r="H193" s="30">
        <f>IFERROR(VLOOKUP(F193,'Matriz de Descuentos'!$A:$B,2,FALSE),"")</f>
        <v>0</v>
      </c>
      <c r="I193" s="31">
        <f t="shared" si="14"/>
        <v>147</v>
      </c>
    </row>
    <row r="194" spans="1:9" ht="25.5" x14ac:dyDescent="0.25">
      <c r="A194" s="8" t="s">
        <v>205</v>
      </c>
      <c r="B194" s="9" t="s">
        <v>206</v>
      </c>
      <c r="C194" s="10">
        <v>200</v>
      </c>
      <c r="D194" s="11" t="s">
        <v>8</v>
      </c>
      <c r="E194" s="48">
        <v>1</v>
      </c>
      <c r="F194" s="11" t="s">
        <v>9</v>
      </c>
      <c r="G194" s="11"/>
      <c r="H194" s="30">
        <f>IFERROR(VLOOKUP(F194,'Matriz de Descuentos'!$A:$B,2,FALSE),"")</f>
        <v>0</v>
      </c>
      <c r="I194" s="31">
        <f t="shared" si="14"/>
        <v>200</v>
      </c>
    </row>
    <row r="195" spans="1:9" ht="25.5" x14ac:dyDescent="0.25">
      <c r="A195" s="8" t="s">
        <v>207</v>
      </c>
      <c r="B195" s="9" t="s">
        <v>208</v>
      </c>
      <c r="C195" s="10">
        <v>260</v>
      </c>
      <c r="D195" s="11" t="s">
        <v>8</v>
      </c>
      <c r="E195" s="48">
        <v>1</v>
      </c>
      <c r="F195" s="11" t="s">
        <v>9</v>
      </c>
      <c r="G195" s="11"/>
      <c r="H195" s="30">
        <f>IFERROR(VLOOKUP(F195,'Matriz de Descuentos'!$A:$B,2,FALSE),"")</f>
        <v>0</v>
      </c>
      <c r="I195" s="31">
        <f t="shared" si="14"/>
        <v>260</v>
      </c>
    </row>
    <row r="196" spans="1:9" ht="25.5" x14ac:dyDescent="0.25">
      <c r="A196" s="8" t="s">
        <v>209</v>
      </c>
      <c r="B196" s="9" t="s">
        <v>210</v>
      </c>
      <c r="C196" s="10">
        <v>455.73</v>
      </c>
      <c r="D196" s="11" t="s">
        <v>8</v>
      </c>
      <c r="E196" s="48">
        <v>1</v>
      </c>
      <c r="F196" s="11" t="s">
        <v>9</v>
      </c>
      <c r="G196" s="11"/>
      <c r="H196" s="30">
        <f>IFERROR(VLOOKUP(F196,'Matriz de Descuentos'!$A:$B,2,FALSE),"")</f>
        <v>0</v>
      </c>
      <c r="I196" s="31">
        <f t="shared" si="14"/>
        <v>455.73</v>
      </c>
    </row>
    <row r="197" spans="1:9" ht="25.5" x14ac:dyDescent="0.25">
      <c r="A197" s="8" t="s">
        <v>211</v>
      </c>
      <c r="B197" s="9" t="s">
        <v>212</v>
      </c>
      <c r="C197" s="10">
        <v>423.86</v>
      </c>
      <c r="D197" s="11" t="s">
        <v>8</v>
      </c>
      <c r="E197" s="48">
        <v>1</v>
      </c>
      <c r="F197" s="11" t="s">
        <v>9</v>
      </c>
      <c r="G197" s="11"/>
      <c r="H197" s="30">
        <f>IFERROR(VLOOKUP(F197,'Matriz de Descuentos'!$A:$B,2,FALSE),"")</f>
        <v>0</v>
      </c>
      <c r="I197" s="31">
        <f t="shared" si="14"/>
        <v>423.86</v>
      </c>
    </row>
    <row r="198" spans="1:9" x14ac:dyDescent="0.25">
      <c r="A198" s="8" t="s">
        <v>213</v>
      </c>
      <c r="B198" s="9" t="s">
        <v>214</v>
      </c>
      <c r="C198" s="10">
        <v>365</v>
      </c>
      <c r="D198" s="11" t="s">
        <v>8</v>
      </c>
      <c r="E198" s="48">
        <v>1</v>
      </c>
      <c r="F198" s="11" t="s">
        <v>9</v>
      </c>
      <c r="G198" s="11"/>
      <c r="H198" s="30">
        <f>IFERROR(VLOOKUP(F198,'Matriz de Descuentos'!$A:$B,2,FALSE),"")</f>
        <v>0</v>
      </c>
      <c r="I198" s="31">
        <f t="shared" si="14"/>
        <v>365</v>
      </c>
    </row>
    <row r="199" spans="1:9" x14ac:dyDescent="0.25">
      <c r="A199" s="8" t="s">
        <v>215</v>
      </c>
      <c r="B199" s="9" t="s">
        <v>216</v>
      </c>
      <c r="C199" s="10">
        <v>365</v>
      </c>
      <c r="D199" s="11" t="s">
        <v>8</v>
      </c>
      <c r="E199" s="48">
        <v>1</v>
      </c>
      <c r="F199" s="11" t="s">
        <v>9</v>
      </c>
      <c r="G199" s="11"/>
      <c r="H199" s="30">
        <f>IFERROR(VLOOKUP(F199,'Matriz de Descuentos'!$A:$B,2,FALSE),"")</f>
        <v>0</v>
      </c>
      <c r="I199" s="31">
        <f t="shared" si="14"/>
        <v>365</v>
      </c>
    </row>
    <row r="200" spans="1:9" x14ac:dyDescent="0.25">
      <c r="A200" s="8" t="s">
        <v>970</v>
      </c>
      <c r="B200" s="9" t="s">
        <v>971</v>
      </c>
      <c r="C200" s="10">
        <v>240</v>
      </c>
      <c r="D200" s="11" t="s">
        <v>8</v>
      </c>
      <c r="E200" s="48">
        <v>1</v>
      </c>
      <c r="F200" s="11" t="s">
        <v>9</v>
      </c>
      <c r="G200" s="11"/>
      <c r="H200" s="30">
        <f>IFERROR(VLOOKUP(F200,'Matriz de Descuentos'!$A:$B,2,FALSE),"")</f>
        <v>0</v>
      </c>
      <c r="I200" s="31">
        <f t="shared" si="14"/>
        <v>240</v>
      </c>
    </row>
    <row r="201" spans="1:9" ht="25.5" x14ac:dyDescent="0.25">
      <c r="A201" s="8" t="s">
        <v>217</v>
      </c>
      <c r="B201" s="9" t="s">
        <v>1540</v>
      </c>
      <c r="C201" s="10">
        <v>6.81</v>
      </c>
      <c r="D201" s="11" t="s">
        <v>8</v>
      </c>
      <c r="E201" s="48">
        <v>1</v>
      </c>
      <c r="F201" s="11" t="s">
        <v>9</v>
      </c>
      <c r="G201" s="11"/>
      <c r="H201" s="30">
        <f>IFERROR(VLOOKUP(F201,'Matriz de Descuentos'!$A:$B,2,FALSE),"")</f>
        <v>0</v>
      </c>
      <c r="I201" s="31">
        <f t="shared" si="14"/>
        <v>6.81</v>
      </c>
    </row>
    <row r="202" spans="1:9" ht="25.5" x14ac:dyDescent="0.25">
      <c r="A202" s="8" t="s">
        <v>218</v>
      </c>
      <c r="B202" s="9" t="s">
        <v>219</v>
      </c>
      <c r="C202" s="10">
        <v>7.84</v>
      </c>
      <c r="D202" s="11" t="s">
        <v>8</v>
      </c>
      <c r="E202" s="48">
        <v>1</v>
      </c>
      <c r="F202" s="11" t="s">
        <v>9</v>
      </c>
      <c r="G202" s="11"/>
      <c r="H202" s="30">
        <f>IFERROR(VLOOKUP(F202,'Matriz de Descuentos'!$A:$B,2,FALSE),"")</f>
        <v>0</v>
      </c>
      <c r="I202" s="31">
        <f t="shared" si="14"/>
        <v>7.84</v>
      </c>
    </row>
    <row r="203" spans="1:9" ht="25.5" x14ac:dyDescent="0.25">
      <c r="A203" s="8" t="s">
        <v>220</v>
      </c>
      <c r="B203" s="9" t="s">
        <v>221</v>
      </c>
      <c r="C203" s="10">
        <v>288</v>
      </c>
      <c r="D203" s="11" t="s">
        <v>8</v>
      </c>
      <c r="E203" s="48">
        <v>1</v>
      </c>
      <c r="F203" s="11" t="s">
        <v>9</v>
      </c>
      <c r="G203" s="11"/>
      <c r="H203" s="30">
        <f>IFERROR(VLOOKUP(F203,'Matriz de Descuentos'!$A:$B,2,FALSE),"")</f>
        <v>0</v>
      </c>
      <c r="I203" s="31">
        <f t="shared" si="14"/>
        <v>288</v>
      </c>
    </row>
    <row r="204" spans="1:9" ht="25.5" x14ac:dyDescent="0.25">
      <c r="A204" s="8" t="s">
        <v>222</v>
      </c>
      <c r="B204" s="9" t="s">
        <v>223</v>
      </c>
      <c r="C204" s="10">
        <v>894</v>
      </c>
      <c r="D204" s="11"/>
      <c r="E204" s="48">
        <v>1</v>
      </c>
      <c r="F204" s="11" t="s">
        <v>9</v>
      </c>
      <c r="G204" s="11"/>
      <c r="H204" s="30">
        <f>IFERROR(VLOOKUP(F204,'Matriz de Descuentos'!$A:$B,2,FALSE),"")</f>
        <v>0</v>
      </c>
      <c r="I204" s="31">
        <f t="shared" si="14"/>
        <v>894</v>
      </c>
    </row>
    <row r="205" spans="1:9" ht="25.5" x14ac:dyDescent="0.25">
      <c r="A205" s="8" t="s">
        <v>224</v>
      </c>
      <c r="B205" s="9" t="s">
        <v>225</v>
      </c>
      <c r="C205" s="10">
        <v>824</v>
      </c>
      <c r="D205" s="11" t="s">
        <v>8</v>
      </c>
      <c r="E205" s="48">
        <v>1</v>
      </c>
      <c r="F205" s="11" t="s">
        <v>49</v>
      </c>
      <c r="G205" s="11"/>
      <c r="H205" s="30">
        <f>IFERROR(VLOOKUP(F205,'Matriz de Descuentos'!$A:$B,2,FALSE),"")</f>
        <v>0</v>
      </c>
      <c r="I205" s="31">
        <f t="shared" si="14"/>
        <v>824</v>
      </c>
    </row>
    <row r="206" spans="1:9" x14ac:dyDescent="0.25">
      <c r="A206" s="8" t="s">
        <v>226</v>
      </c>
      <c r="B206" s="9" t="s">
        <v>227</v>
      </c>
      <c r="C206" s="10">
        <v>208</v>
      </c>
      <c r="D206" s="11" t="s">
        <v>8</v>
      </c>
      <c r="E206" s="48">
        <v>1</v>
      </c>
      <c r="F206" s="11" t="s">
        <v>49</v>
      </c>
      <c r="G206" s="11"/>
      <c r="H206" s="30">
        <f>IFERROR(VLOOKUP(F206,'Matriz de Descuentos'!$A:$B,2,FALSE),"")</f>
        <v>0</v>
      </c>
      <c r="I206" s="31">
        <f t="shared" si="14"/>
        <v>208</v>
      </c>
    </row>
    <row r="207" spans="1:9" x14ac:dyDescent="0.25">
      <c r="A207" s="8" t="s">
        <v>228</v>
      </c>
      <c r="B207" s="9" t="s">
        <v>229</v>
      </c>
      <c r="C207" s="10">
        <v>105</v>
      </c>
      <c r="D207" s="11" t="s">
        <v>8</v>
      </c>
      <c r="E207" s="48">
        <v>1</v>
      </c>
      <c r="F207" s="11" t="s">
        <v>49</v>
      </c>
      <c r="G207" s="11"/>
      <c r="H207" s="30">
        <f>IFERROR(VLOOKUP(F207,'Matriz de Descuentos'!$A:$B,2,FALSE),"")</f>
        <v>0</v>
      </c>
      <c r="I207" s="31">
        <f t="shared" si="14"/>
        <v>105</v>
      </c>
    </row>
    <row r="208" spans="1:9" x14ac:dyDescent="0.25">
      <c r="A208" s="5" t="s">
        <v>264</v>
      </c>
      <c r="B208" s="6"/>
      <c r="C208" s="6"/>
      <c r="D208" s="6"/>
      <c r="E208" s="45"/>
      <c r="F208" s="7"/>
      <c r="G208" s="7"/>
      <c r="H208" s="29"/>
      <c r="I208" s="29"/>
    </row>
    <row r="209" spans="1:9" ht="25.5" x14ac:dyDescent="0.25">
      <c r="A209" s="8" t="s">
        <v>972</v>
      </c>
      <c r="B209" s="9" t="s">
        <v>1144</v>
      </c>
      <c r="C209" s="10">
        <v>127</v>
      </c>
      <c r="D209" s="11" t="s">
        <v>8</v>
      </c>
      <c r="E209" s="48">
        <v>1</v>
      </c>
      <c r="F209" s="11" t="s">
        <v>56</v>
      </c>
      <c r="G209" s="11"/>
      <c r="H209" s="30">
        <f>IFERROR(VLOOKUP(F209,'Matriz de Descuentos'!$A:$B,2,FALSE),"")</f>
        <v>0</v>
      </c>
      <c r="I209" s="31">
        <f t="shared" ref="I209:I214" si="15">ROUND(C209+(C209*-H209-0.0001),2)</f>
        <v>127</v>
      </c>
    </row>
    <row r="210" spans="1:9" ht="25.5" x14ac:dyDescent="0.25">
      <c r="A210" s="8" t="s">
        <v>973</v>
      </c>
      <c r="B210" s="9" t="s">
        <v>974</v>
      </c>
      <c r="C210" s="10">
        <v>358</v>
      </c>
      <c r="D210" s="11" t="s">
        <v>8</v>
      </c>
      <c r="E210" s="48">
        <v>1</v>
      </c>
      <c r="F210" s="11" t="s">
        <v>56</v>
      </c>
      <c r="G210" s="11"/>
      <c r="H210" s="30">
        <f>IFERROR(VLOOKUP(F210,'Matriz de Descuentos'!$A:$B,2,FALSE),"")</f>
        <v>0</v>
      </c>
      <c r="I210" s="31">
        <f t="shared" si="15"/>
        <v>358</v>
      </c>
    </row>
    <row r="211" spans="1:9" ht="25.5" x14ac:dyDescent="0.25">
      <c r="A211" s="8" t="s">
        <v>975</v>
      </c>
      <c r="B211" s="9" t="s">
        <v>976</v>
      </c>
      <c r="C211" s="10">
        <v>39.4</v>
      </c>
      <c r="D211" s="11" t="s">
        <v>8</v>
      </c>
      <c r="E211" s="48">
        <v>1</v>
      </c>
      <c r="F211" s="11" t="s">
        <v>56</v>
      </c>
      <c r="G211" s="11"/>
      <c r="H211" s="30">
        <f>IFERROR(VLOOKUP(F211,'Matriz de Descuentos'!$A:$B,2,FALSE),"")</f>
        <v>0</v>
      </c>
      <c r="I211" s="31">
        <f t="shared" si="15"/>
        <v>39.4</v>
      </c>
    </row>
    <row r="212" spans="1:9" x14ac:dyDescent="0.25">
      <c r="A212" s="8" t="s">
        <v>977</v>
      </c>
      <c r="B212" s="9" t="s">
        <v>978</v>
      </c>
      <c r="C212" s="10">
        <v>22.900000000000002</v>
      </c>
      <c r="D212" s="11" t="s">
        <v>8</v>
      </c>
      <c r="E212" s="48">
        <v>1</v>
      </c>
      <c r="F212" s="11" t="s">
        <v>56</v>
      </c>
      <c r="G212" s="11"/>
      <c r="H212" s="30">
        <f>IFERROR(VLOOKUP(F212,'Matriz de Descuentos'!$A:$B,2,FALSE),"")</f>
        <v>0</v>
      </c>
      <c r="I212" s="31">
        <f t="shared" si="15"/>
        <v>22.9</v>
      </c>
    </row>
    <row r="213" spans="1:9" x14ac:dyDescent="0.25">
      <c r="A213" s="8" t="s">
        <v>979</v>
      </c>
      <c r="B213" s="9" t="s">
        <v>980</v>
      </c>
      <c r="C213" s="10">
        <v>55</v>
      </c>
      <c r="D213" s="11" t="s">
        <v>8</v>
      </c>
      <c r="E213" s="48">
        <v>1</v>
      </c>
      <c r="F213" s="11" t="s">
        <v>56</v>
      </c>
      <c r="G213" s="11"/>
      <c r="H213" s="30">
        <f>IFERROR(VLOOKUP(F213,'Matriz de Descuentos'!$A:$B,2,FALSE),"")</f>
        <v>0</v>
      </c>
      <c r="I213" s="31">
        <f t="shared" si="15"/>
        <v>55</v>
      </c>
    </row>
    <row r="214" spans="1:9" x14ac:dyDescent="0.25">
      <c r="A214" s="8" t="s">
        <v>981</v>
      </c>
      <c r="B214" s="9" t="s">
        <v>982</v>
      </c>
      <c r="C214" s="10">
        <v>82</v>
      </c>
      <c r="D214" s="11" t="s">
        <v>8</v>
      </c>
      <c r="E214" s="48">
        <v>1</v>
      </c>
      <c r="F214" s="11" t="s">
        <v>56</v>
      </c>
      <c r="G214" s="11"/>
      <c r="H214" s="30">
        <f>IFERROR(VLOOKUP(F214,'Matriz de Descuentos'!$A:$B,2,FALSE),"")</f>
        <v>0</v>
      </c>
      <c r="I214" s="31">
        <f t="shared" si="15"/>
        <v>82</v>
      </c>
    </row>
    <row r="215" spans="1:9" x14ac:dyDescent="0.25">
      <c r="A215" s="5" t="s">
        <v>230</v>
      </c>
      <c r="B215" s="6"/>
      <c r="C215" s="6"/>
      <c r="D215" s="6"/>
      <c r="E215" s="45"/>
      <c r="F215" s="7"/>
      <c r="G215" s="7"/>
      <c r="H215" s="29"/>
      <c r="I215" s="29"/>
    </row>
    <row r="216" spans="1:9" ht="25.5" x14ac:dyDescent="0.25">
      <c r="A216" s="8" t="s">
        <v>231</v>
      </c>
      <c r="B216" s="9" t="s">
        <v>232</v>
      </c>
      <c r="C216" s="10">
        <v>299</v>
      </c>
      <c r="D216" s="11"/>
      <c r="E216" s="48">
        <v>1</v>
      </c>
      <c r="F216" s="11" t="s">
        <v>9</v>
      </c>
      <c r="G216" s="11"/>
      <c r="H216" s="30">
        <f>IFERROR(VLOOKUP(F216,'Matriz de Descuentos'!$A:$B,2,FALSE),"")</f>
        <v>0</v>
      </c>
      <c r="I216" s="31">
        <f t="shared" ref="I216:I225" si="16">ROUND(C216+(C216*-H216-0.0001),2)</f>
        <v>299</v>
      </c>
    </row>
    <row r="217" spans="1:9" ht="25.5" x14ac:dyDescent="0.25">
      <c r="A217" s="8" t="s">
        <v>233</v>
      </c>
      <c r="B217" s="9" t="s">
        <v>234</v>
      </c>
      <c r="C217" s="10">
        <v>388</v>
      </c>
      <c r="D217" s="11" t="s">
        <v>8</v>
      </c>
      <c r="E217" s="48">
        <v>1</v>
      </c>
      <c r="F217" s="11" t="s">
        <v>9</v>
      </c>
      <c r="G217" s="11"/>
      <c r="H217" s="30">
        <f>IFERROR(VLOOKUP(F217,'Matriz de Descuentos'!$A:$B,2,FALSE),"")</f>
        <v>0</v>
      </c>
      <c r="I217" s="31">
        <f t="shared" si="16"/>
        <v>388</v>
      </c>
    </row>
    <row r="218" spans="1:9" ht="25.5" x14ac:dyDescent="0.25">
      <c r="A218" s="8" t="s">
        <v>235</v>
      </c>
      <c r="B218" s="9" t="s">
        <v>236</v>
      </c>
      <c r="C218" s="10">
        <v>432</v>
      </c>
      <c r="D218" s="11"/>
      <c r="E218" s="48">
        <v>1</v>
      </c>
      <c r="F218" s="11" t="s">
        <v>9</v>
      </c>
      <c r="G218" s="11"/>
      <c r="H218" s="30">
        <f>IFERROR(VLOOKUP(F218,'Matriz de Descuentos'!$A:$B,2,FALSE),"")</f>
        <v>0</v>
      </c>
      <c r="I218" s="31">
        <f t="shared" si="16"/>
        <v>432</v>
      </c>
    </row>
    <row r="219" spans="1:9" x14ac:dyDescent="0.25">
      <c r="A219" s="8" t="s">
        <v>1064</v>
      </c>
      <c r="B219" s="9" t="s">
        <v>237</v>
      </c>
      <c r="C219" s="10">
        <v>228</v>
      </c>
      <c r="D219" s="11" t="s">
        <v>8</v>
      </c>
      <c r="E219" s="48">
        <v>1</v>
      </c>
      <c r="F219" s="11" t="s">
        <v>49</v>
      </c>
      <c r="G219" s="11"/>
      <c r="H219" s="30">
        <f>IFERROR(VLOOKUP(F219,'Matriz de Descuentos'!$A:$B,2,FALSE),"")</f>
        <v>0</v>
      </c>
      <c r="I219" s="31">
        <f t="shared" si="16"/>
        <v>228</v>
      </c>
    </row>
    <row r="220" spans="1:9" ht="25.5" x14ac:dyDescent="0.25">
      <c r="A220" s="8" t="s">
        <v>238</v>
      </c>
      <c r="B220" s="9" t="s">
        <v>239</v>
      </c>
      <c r="C220" s="10">
        <v>118</v>
      </c>
      <c r="D220" s="11" t="s">
        <v>8</v>
      </c>
      <c r="E220" s="48">
        <v>1</v>
      </c>
      <c r="F220" s="11" t="s">
        <v>49</v>
      </c>
      <c r="G220" s="11"/>
      <c r="H220" s="30">
        <f>IFERROR(VLOOKUP(F220,'Matriz de Descuentos'!$A:$B,2,FALSE),"")</f>
        <v>0</v>
      </c>
      <c r="I220" s="31">
        <f t="shared" si="16"/>
        <v>118</v>
      </c>
    </row>
    <row r="221" spans="1:9" x14ac:dyDescent="0.25">
      <c r="A221" s="8" t="s">
        <v>240</v>
      </c>
      <c r="B221" s="9" t="s">
        <v>241</v>
      </c>
      <c r="C221" s="10">
        <v>89.18</v>
      </c>
      <c r="D221" s="11" t="s">
        <v>8</v>
      </c>
      <c r="E221" s="48">
        <v>1</v>
      </c>
      <c r="F221" s="11" t="s">
        <v>49</v>
      </c>
      <c r="G221" s="11"/>
      <c r="H221" s="30">
        <f>IFERROR(VLOOKUP(F221,'Matriz de Descuentos'!$A:$B,2,FALSE),"")</f>
        <v>0</v>
      </c>
      <c r="I221" s="31">
        <f t="shared" si="16"/>
        <v>89.18</v>
      </c>
    </row>
    <row r="222" spans="1:9" ht="25.5" x14ac:dyDescent="0.25">
      <c r="A222" s="8" t="s">
        <v>70</v>
      </c>
      <c r="B222" s="9" t="s">
        <v>71</v>
      </c>
      <c r="C222" s="10">
        <v>498.2</v>
      </c>
      <c r="D222" s="11"/>
      <c r="E222" s="48">
        <v>1</v>
      </c>
      <c r="F222" s="11" t="s">
        <v>67</v>
      </c>
      <c r="G222" s="11"/>
      <c r="H222" s="30">
        <f>IFERROR(VLOOKUP(F222,'Matriz de Descuentos'!$A:$B,2,FALSE),"")</f>
        <v>0</v>
      </c>
      <c r="I222" s="31">
        <f t="shared" si="16"/>
        <v>498.2</v>
      </c>
    </row>
    <row r="223" spans="1:9" ht="25.5" x14ac:dyDescent="0.25">
      <c r="A223" s="8" t="s">
        <v>65</v>
      </c>
      <c r="B223" s="9" t="s">
        <v>66</v>
      </c>
      <c r="C223" s="10">
        <v>1677.98</v>
      </c>
      <c r="D223" s="11" t="s">
        <v>8</v>
      </c>
      <c r="E223" s="48">
        <v>1</v>
      </c>
      <c r="F223" s="11" t="s">
        <v>67</v>
      </c>
      <c r="G223" s="11"/>
      <c r="H223" s="30">
        <f>IFERROR(VLOOKUP(F223,'Matriz de Descuentos'!$A:$B,2,FALSE),"")</f>
        <v>0</v>
      </c>
      <c r="I223" s="31">
        <f t="shared" si="16"/>
        <v>1677.98</v>
      </c>
    </row>
    <row r="224" spans="1:9" ht="63.75" x14ac:dyDescent="0.25">
      <c r="A224" s="8" t="s">
        <v>68</v>
      </c>
      <c r="B224" s="9" t="s">
        <v>958</v>
      </c>
      <c r="C224" s="10">
        <v>555.44000000000005</v>
      </c>
      <c r="D224" s="11" t="s">
        <v>8</v>
      </c>
      <c r="E224" s="48">
        <v>1</v>
      </c>
      <c r="F224" s="11" t="s">
        <v>67</v>
      </c>
      <c r="G224" s="11"/>
      <c r="H224" s="30">
        <f>IFERROR(VLOOKUP(F224,'Matriz de Descuentos'!$A:$B,2,FALSE),"")</f>
        <v>0</v>
      </c>
      <c r="I224" s="31">
        <f t="shared" si="16"/>
        <v>555.44000000000005</v>
      </c>
    </row>
    <row r="225" spans="1:9" x14ac:dyDescent="0.25">
      <c r="A225" s="8" t="s">
        <v>242</v>
      </c>
      <c r="B225" s="9" t="s">
        <v>243</v>
      </c>
      <c r="C225" s="10">
        <v>150.03</v>
      </c>
      <c r="D225" s="11" t="s">
        <v>8</v>
      </c>
      <c r="E225" s="48">
        <v>1</v>
      </c>
      <c r="F225" s="11" t="s">
        <v>49</v>
      </c>
      <c r="G225" s="11"/>
      <c r="H225" s="30">
        <f>IFERROR(VLOOKUP(F225,'Matriz de Descuentos'!$A:$B,2,FALSE),"")</f>
        <v>0</v>
      </c>
      <c r="I225" s="31">
        <f t="shared" si="16"/>
        <v>150.03</v>
      </c>
    </row>
    <row r="226" spans="1:9" x14ac:dyDescent="0.25">
      <c r="A226" s="5" t="s">
        <v>244</v>
      </c>
      <c r="B226" s="6"/>
      <c r="C226" s="6"/>
      <c r="D226" s="6"/>
      <c r="E226" s="45"/>
      <c r="F226" s="7"/>
      <c r="G226" s="7"/>
      <c r="H226" s="29"/>
      <c r="I226" s="29"/>
    </row>
    <row r="227" spans="1:9" x14ac:dyDescent="0.25">
      <c r="A227" s="8" t="s">
        <v>245</v>
      </c>
      <c r="B227" s="9" t="s">
        <v>246</v>
      </c>
      <c r="C227" s="10">
        <v>35</v>
      </c>
      <c r="D227" s="11"/>
      <c r="E227" s="48">
        <v>10</v>
      </c>
      <c r="F227" s="11" t="s">
        <v>9</v>
      </c>
      <c r="G227" s="11"/>
      <c r="H227" s="30">
        <f>IFERROR(VLOOKUP(F227,'Matriz de Descuentos'!$A:$B,2,FALSE),"")</f>
        <v>0</v>
      </c>
      <c r="I227" s="31">
        <f>ROUND(C227+(C227*-H227-0.0001),2)</f>
        <v>35</v>
      </c>
    </row>
    <row r="228" spans="1:9" x14ac:dyDescent="0.25">
      <c r="A228" s="8" t="s">
        <v>247</v>
      </c>
      <c r="B228" s="9" t="s">
        <v>248</v>
      </c>
      <c r="C228" s="10">
        <v>50.800000000000004</v>
      </c>
      <c r="D228" s="11" t="s">
        <v>8</v>
      </c>
      <c r="E228" s="48">
        <v>1</v>
      </c>
      <c r="F228" s="11" t="s">
        <v>9</v>
      </c>
      <c r="G228" s="11"/>
      <c r="H228" s="30">
        <f>IFERROR(VLOOKUP(F228,'Matriz de Descuentos'!$A:$B,2,FALSE),"")</f>
        <v>0</v>
      </c>
      <c r="I228" s="31">
        <f>ROUND(C228+(C228*-H228-0.0001),2)</f>
        <v>50.8</v>
      </c>
    </row>
    <row r="229" spans="1:9" x14ac:dyDescent="0.25">
      <c r="A229" s="8" t="s">
        <v>249</v>
      </c>
      <c r="B229" s="9" t="s">
        <v>250</v>
      </c>
      <c r="C229" s="10">
        <v>27.5</v>
      </c>
      <c r="D229" s="11" t="s">
        <v>8</v>
      </c>
      <c r="E229" s="48">
        <v>10</v>
      </c>
      <c r="F229" s="11" t="s">
        <v>9</v>
      </c>
      <c r="G229" s="11"/>
      <c r="H229" s="30">
        <f>IFERROR(VLOOKUP(F229,'Matriz de Descuentos'!$A:$B,2,FALSE),"")</f>
        <v>0</v>
      </c>
      <c r="I229" s="31">
        <f>ROUND(C229+(C229*-H229-0.0001),2)</f>
        <v>27.5</v>
      </c>
    </row>
    <row r="230" spans="1:9" x14ac:dyDescent="0.25">
      <c r="A230" s="8" t="s">
        <v>251</v>
      </c>
      <c r="B230" s="9" t="s">
        <v>252</v>
      </c>
      <c r="C230" s="10">
        <v>33.200000000000003</v>
      </c>
      <c r="D230" s="11" t="s">
        <v>8</v>
      </c>
      <c r="E230" s="48">
        <v>1</v>
      </c>
      <c r="F230" s="11" t="s">
        <v>9</v>
      </c>
      <c r="G230" s="11"/>
      <c r="H230" s="30">
        <f>IFERROR(VLOOKUP(F230,'Matriz de Descuentos'!$A:$B,2,FALSE),"")</f>
        <v>0</v>
      </c>
      <c r="I230" s="31">
        <f>ROUND(C230+(C230*-H230-0.0001),2)</f>
        <v>33.200000000000003</v>
      </c>
    </row>
    <row r="231" spans="1:9" x14ac:dyDescent="0.25">
      <c r="A231" s="5" t="s">
        <v>253</v>
      </c>
      <c r="B231" s="6"/>
      <c r="C231" s="6"/>
      <c r="D231" s="6"/>
      <c r="E231" s="45"/>
      <c r="F231" s="7"/>
      <c r="G231" s="7"/>
      <c r="H231" s="29"/>
      <c r="I231" s="29"/>
    </row>
    <row r="232" spans="1:9" ht="25.5" x14ac:dyDescent="0.25">
      <c r="A232" s="8" t="s">
        <v>254</v>
      </c>
      <c r="B232" s="9" t="s">
        <v>255</v>
      </c>
      <c r="C232" s="10">
        <v>6.63</v>
      </c>
      <c r="D232" s="11"/>
      <c r="E232" s="48">
        <v>10</v>
      </c>
      <c r="F232" s="11" t="s">
        <v>9</v>
      </c>
      <c r="G232" s="11"/>
      <c r="H232" s="30">
        <f>IFERROR(VLOOKUP(F232,'Matriz de Descuentos'!$A:$B,2,FALSE),"")</f>
        <v>0</v>
      </c>
      <c r="I232" s="31">
        <f t="shared" ref="I232:I243" si="17">ROUND(C232+(C232*-H232-0.0001),2)</f>
        <v>6.63</v>
      </c>
    </row>
    <row r="233" spans="1:9" ht="25.5" x14ac:dyDescent="0.25">
      <c r="A233" s="8" t="s">
        <v>256</v>
      </c>
      <c r="B233" s="9" t="s">
        <v>257</v>
      </c>
      <c r="C233" s="10">
        <v>12.4</v>
      </c>
      <c r="D233" s="11" t="s">
        <v>8</v>
      </c>
      <c r="E233" s="48">
        <v>1</v>
      </c>
      <c r="F233" s="11" t="s">
        <v>9</v>
      </c>
      <c r="G233" s="11"/>
      <c r="H233" s="30">
        <f>IFERROR(VLOOKUP(F233,'Matriz de Descuentos'!$A:$B,2,FALSE),"")</f>
        <v>0</v>
      </c>
      <c r="I233" s="31">
        <f t="shared" si="17"/>
        <v>12.4</v>
      </c>
    </row>
    <row r="234" spans="1:9" ht="25.5" x14ac:dyDescent="0.25">
      <c r="A234" s="8" t="s">
        <v>258</v>
      </c>
      <c r="B234" s="9" t="s">
        <v>259</v>
      </c>
      <c r="C234" s="10">
        <v>14.1</v>
      </c>
      <c r="D234" s="11" t="s">
        <v>8</v>
      </c>
      <c r="E234" s="48">
        <v>1</v>
      </c>
      <c r="F234" s="11" t="s">
        <v>9</v>
      </c>
      <c r="G234" s="11"/>
      <c r="H234" s="30">
        <f>IFERROR(VLOOKUP(F234,'Matriz de Descuentos'!$A:$B,2,FALSE),"")</f>
        <v>0</v>
      </c>
      <c r="I234" s="31">
        <f t="shared" si="17"/>
        <v>14.1</v>
      </c>
    </row>
    <row r="235" spans="1:9" ht="25.5" x14ac:dyDescent="0.25">
      <c r="A235" s="8" t="s">
        <v>1065</v>
      </c>
      <c r="B235" s="9" t="s">
        <v>260</v>
      </c>
      <c r="C235" s="10">
        <v>4.8</v>
      </c>
      <c r="D235" s="11" t="s">
        <v>8</v>
      </c>
      <c r="E235" s="48">
        <v>10</v>
      </c>
      <c r="F235" s="11" t="s">
        <v>9</v>
      </c>
      <c r="G235" s="11"/>
      <c r="H235" s="30">
        <f>IFERROR(VLOOKUP(F235,'Matriz de Descuentos'!$A:$B,2,FALSE),"")</f>
        <v>0</v>
      </c>
      <c r="I235" s="31">
        <f t="shared" si="17"/>
        <v>4.8</v>
      </c>
    </row>
    <row r="236" spans="1:9" x14ac:dyDescent="0.25">
      <c r="A236" s="8" t="s">
        <v>97</v>
      </c>
      <c r="B236" s="9" t="s">
        <v>261</v>
      </c>
      <c r="C236" s="10">
        <v>7.6999999999999993</v>
      </c>
      <c r="D236" s="11"/>
      <c r="E236" s="48">
        <v>10</v>
      </c>
      <c r="F236" s="11" t="s">
        <v>9</v>
      </c>
      <c r="G236" s="11"/>
      <c r="H236" s="30">
        <f>IFERROR(VLOOKUP(F236,'Matriz de Descuentos'!$A:$B,2,FALSE),"")</f>
        <v>0</v>
      </c>
      <c r="I236" s="31">
        <f t="shared" si="17"/>
        <v>7.7</v>
      </c>
    </row>
    <row r="237" spans="1:9" x14ac:dyDescent="0.25">
      <c r="A237" s="8" t="s">
        <v>99</v>
      </c>
      <c r="B237" s="9" t="s">
        <v>262</v>
      </c>
      <c r="C237" s="10">
        <v>32</v>
      </c>
      <c r="D237" s="11" t="s">
        <v>8</v>
      </c>
      <c r="E237" s="48">
        <v>1</v>
      </c>
      <c r="F237" s="11" t="s">
        <v>9</v>
      </c>
      <c r="G237" s="11"/>
      <c r="H237" s="30">
        <f>IFERROR(VLOOKUP(F237,'Matriz de Descuentos'!$A:$B,2,FALSE),"")</f>
        <v>0</v>
      </c>
      <c r="I237" s="31">
        <f t="shared" si="17"/>
        <v>32</v>
      </c>
    </row>
    <row r="238" spans="1:9" x14ac:dyDescent="0.25">
      <c r="A238" s="8" t="s">
        <v>101</v>
      </c>
      <c r="B238" s="9" t="s">
        <v>263</v>
      </c>
      <c r="C238" s="10">
        <v>14.4</v>
      </c>
      <c r="D238" s="11" t="s">
        <v>8</v>
      </c>
      <c r="E238" s="48">
        <v>1</v>
      </c>
      <c r="F238" s="11" t="s">
        <v>9</v>
      </c>
      <c r="G238" s="11"/>
      <c r="H238" s="30">
        <f>IFERROR(VLOOKUP(F238,'Matriz de Descuentos'!$A:$B,2,FALSE),"")</f>
        <v>0</v>
      </c>
      <c r="I238" s="31">
        <f t="shared" si="17"/>
        <v>14.4</v>
      </c>
    </row>
    <row r="239" spans="1:9" ht="25.5" x14ac:dyDescent="0.25">
      <c r="A239" s="8">
        <v>805577</v>
      </c>
      <c r="B239" s="9" t="s">
        <v>1133</v>
      </c>
      <c r="C239" s="10">
        <v>25.3</v>
      </c>
      <c r="D239" s="11"/>
      <c r="E239" s="48">
        <v>1</v>
      </c>
      <c r="F239" s="11" t="s">
        <v>56</v>
      </c>
      <c r="G239" s="11"/>
      <c r="H239" s="30">
        <f>IFERROR(VLOOKUP(F239,'Matriz de Descuentos'!$A:$B,2,FALSE),"")</f>
        <v>0</v>
      </c>
      <c r="I239" s="31">
        <f t="shared" si="17"/>
        <v>25.3</v>
      </c>
    </row>
    <row r="240" spans="1:9" ht="25.5" x14ac:dyDescent="0.25">
      <c r="A240" s="8" t="s">
        <v>103</v>
      </c>
      <c r="B240" s="9" t="s">
        <v>960</v>
      </c>
      <c r="C240" s="10">
        <v>9.1999999999999993</v>
      </c>
      <c r="D240" s="11"/>
      <c r="E240" s="48">
        <v>10</v>
      </c>
      <c r="F240" s="11" t="s">
        <v>56</v>
      </c>
      <c r="G240" s="11"/>
      <c r="H240" s="30">
        <f>IFERROR(VLOOKUP(F240,'Matriz de Descuentos'!$A:$B,2,FALSE),"")</f>
        <v>0</v>
      </c>
      <c r="I240" s="31">
        <f t="shared" si="17"/>
        <v>9.1999999999999993</v>
      </c>
    </row>
    <row r="241" spans="1:9" x14ac:dyDescent="0.25">
      <c r="A241" s="8" t="s">
        <v>104</v>
      </c>
      <c r="B241" s="9" t="s">
        <v>105</v>
      </c>
      <c r="C241" s="10">
        <v>16.600000000000001</v>
      </c>
      <c r="D241" s="11" t="s">
        <v>8</v>
      </c>
      <c r="E241" s="48">
        <v>1</v>
      </c>
      <c r="F241" s="11" t="s">
        <v>56</v>
      </c>
      <c r="G241" s="11"/>
      <c r="H241" s="30">
        <f>IFERROR(VLOOKUP(F241,'Matriz de Descuentos'!$A:$B,2,FALSE),"")</f>
        <v>0</v>
      </c>
      <c r="I241" s="31">
        <f t="shared" si="17"/>
        <v>16.600000000000001</v>
      </c>
    </row>
    <row r="242" spans="1:9" ht="25.5" x14ac:dyDescent="0.25">
      <c r="A242" s="8" t="s">
        <v>106</v>
      </c>
      <c r="B242" s="9" t="s">
        <v>107</v>
      </c>
      <c r="C242" s="10">
        <v>2.3000000000000003</v>
      </c>
      <c r="D242" s="11" t="s">
        <v>8</v>
      </c>
      <c r="E242" s="48">
        <v>1</v>
      </c>
      <c r="F242" s="11" t="s">
        <v>56</v>
      </c>
      <c r="G242" s="11"/>
      <c r="H242" s="30">
        <f>IFERROR(VLOOKUP(F242,'Matriz de Descuentos'!$A:$B,2,FALSE),"")</f>
        <v>0</v>
      </c>
      <c r="I242" s="31">
        <f t="shared" si="17"/>
        <v>2.2999999999999998</v>
      </c>
    </row>
    <row r="243" spans="1:9" x14ac:dyDescent="0.25">
      <c r="A243" s="8" t="s">
        <v>108</v>
      </c>
      <c r="B243" s="9" t="s">
        <v>109</v>
      </c>
      <c r="C243" s="10">
        <v>16.600000000000001</v>
      </c>
      <c r="D243" s="11" t="s">
        <v>8</v>
      </c>
      <c r="E243" s="48">
        <v>1</v>
      </c>
      <c r="F243" s="11" t="s">
        <v>56</v>
      </c>
      <c r="G243" s="11"/>
      <c r="H243" s="30">
        <f>IFERROR(VLOOKUP(F243,'Matriz de Descuentos'!$A:$B,2,FALSE),"")</f>
        <v>0</v>
      </c>
      <c r="I243" s="31">
        <f t="shared" si="17"/>
        <v>16.600000000000001</v>
      </c>
    </row>
    <row r="244" spans="1:9" x14ac:dyDescent="0.25">
      <c r="A244" s="5" t="s">
        <v>264</v>
      </c>
      <c r="B244" s="6"/>
      <c r="C244" s="6"/>
      <c r="D244" s="6"/>
      <c r="E244" s="45"/>
      <c r="F244" s="7"/>
      <c r="G244" s="7"/>
      <c r="H244" s="29"/>
      <c r="I244" s="29"/>
    </row>
    <row r="245" spans="1:9" ht="25.5" x14ac:dyDescent="0.25">
      <c r="A245" s="8" t="s">
        <v>265</v>
      </c>
      <c r="B245" s="9" t="s">
        <v>1146</v>
      </c>
      <c r="C245" s="10">
        <v>225</v>
      </c>
      <c r="D245" s="11" t="s">
        <v>8</v>
      </c>
      <c r="E245" s="48">
        <v>1</v>
      </c>
      <c r="F245" s="11" t="s">
        <v>9</v>
      </c>
      <c r="G245" s="11"/>
      <c r="H245" s="30">
        <f>IFERROR(VLOOKUP(F245,'Matriz de Descuentos'!$A:$B,2,FALSE),"")</f>
        <v>0</v>
      </c>
      <c r="I245" s="31">
        <f t="shared" ref="I245:I250" si="18">ROUND(C245+(C245*-H245-0.0001),2)</f>
        <v>225</v>
      </c>
    </row>
    <row r="246" spans="1:9" x14ac:dyDescent="0.25">
      <c r="A246" s="8" t="s">
        <v>112</v>
      </c>
      <c r="B246" s="9" t="s">
        <v>113</v>
      </c>
      <c r="C246" s="10">
        <v>12.1</v>
      </c>
      <c r="D246" s="11" t="s">
        <v>8</v>
      </c>
      <c r="E246" s="48">
        <v>1</v>
      </c>
      <c r="F246" s="11" t="s">
        <v>56</v>
      </c>
      <c r="G246" s="11"/>
      <c r="H246" s="30">
        <f>IFERROR(VLOOKUP(F246,'Matriz de Descuentos'!$A:$B,2,FALSE),"")</f>
        <v>0</v>
      </c>
      <c r="I246" s="31">
        <f t="shared" si="18"/>
        <v>12.1</v>
      </c>
    </row>
    <row r="247" spans="1:9" x14ac:dyDescent="0.25">
      <c r="A247" s="8" t="s">
        <v>114</v>
      </c>
      <c r="B247" s="9" t="s">
        <v>115</v>
      </c>
      <c r="C247" s="10">
        <v>13.5</v>
      </c>
      <c r="D247" s="11" t="s">
        <v>8</v>
      </c>
      <c r="E247" s="48">
        <v>1</v>
      </c>
      <c r="F247" s="11" t="s">
        <v>56</v>
      </c>
      <c r="G247" s="11"/>
      <c r="H247" s="30">
        <f>IFERROR(VLOOKUP(F247,'Matriz de Descuentos'!$A:$B,2,FALSE),"")</f>
        <v>0</v>
      </c>
      <c r="I247" s="31">
        <f t="shared" si="18"/>
        <v>13.5</v>
      </c>
    </row>
    <row r="248" spans="1:9" x14ac:dyDescent="0.25">
      <c r="A248" s="8" t="s">
        <v>116</v>
      </c>
      <c r="B248" s="9" t="s">
        <v>117</v>
      </c>
      <c r="C248" s="10">
        <v>18.8</v>
      </c>
      <c r="D248" s="11" t="s">
        <v>8</v>
      </c>
      <c r="E248" s="48">
        <v>1</v>
      </c>
      <c r="F248" s="11" t="s">
        <v>56</v>
      </c>
      <c r="G248" s="11"/>
      <c r="H248" s="30">
        <f>IFERROR(VLOOKUP(F248,'Matriz de Descuentos'!$A:$B,2,FALSE),"")</f>
        <v>0</v>
      </c>
      <c r="I248" s="31">
        <f t="shared" si="18"/>
        <v>18.8</v>
      </c>
    </row>
    <row r="249" spans="1:9" x14ac:dyDescent="0.25">
      <c r="A249" s="8" t="s">
        <v>118</v>
      </c>
      <c r="B249" s="9" t="s">
        <v>119</v>
      </c>
      <c r="C249" s="10">
        <v>24.1</v>
      </c>
      <c r="D249" s="11" t="s">
        <v>8</v>
      </c>
      <c r="E249" s="48">
        <v>1</v>
      </c>
      <c r="F249" s="11" t="s">
        <v>56</v>
      </c>
      <c r="G249" s="11"/>
      <c r="H249" s="30">
        <f>IFERROR(VLOOKUP(F249,'Matriz de Descuentos'!$A:$B,2,FALSE),"")</f>
        <v>0</v>
      </c>
      <c r="I249" s="31">
        <f t="shared" si="18"/>
        <v>24.1</v>
      </c>
    </row>
    <row r="250" spans="1:9" x14ac:dyDescent="0.25">
      <c r="A250" s="8" t="s">
        <v>120</v>
      </c>
      <c r="B250" s="9" t="s">
        <v>121</v>
      </c>
      <c r="C250" s="10">
        <v>45.5</v>
      </c>
      <c r="D250" s="11" t="s">
        <v>8</v>
      </c>
      <c r="E250" s="48">
        <v>1</v>
      </c>
      <c r="F250" s="11" t="s">
        <v>56</v>
      </c>
      <c r="G250" s="11"/>
      <c r="H250" s="30">
        <f>IFERROR(VLOOKUP(F250,'Matriz de Descuentos'!$A:$B,2,FALSE),"")</f>
        <v>0</v>
      </c>
      <c r="I250" s="31">
        <f t="shared" si="18"/>
        <v>45.5</v>
      </c>
    </row>
    <row r="251" spans="1:9" x14ac:dyDescent="0.25">
      <c r="A251" s="5" t="s">
        <v>266</v>
      </c>
      <c r="B251" s="6"/>
      <c r="C251" s="6"/>
      <c r="D251" s="6"/>
      <c r="E251" s="45"/>
      <c r="F251" s="7"/>
      <c r="G251" s="7"/>
      <c r="H251" s="29"/>
      <c r="I251" s="29"/>
    </row>
    <row r="252" spans="1:9" ht="38.25" x14ac:dyDescent="0.25">
      <c r="A252" s="8" t="s">
        <v>983</v>
      </c>
      <c r="B252" s="9" t="s">
        <v>984</v>
      </c>
      <c r="C252" s="10">
        <v>951</v>
      </c>
      <c r="D252" s="11" t="s">
        <v>8</v>
      </c>
      <c r="E252" s="48">
        <v>1</v>
      </c>
      <c r="F252" s="11" t="s">
        <v>270</v>
      </c>
      <c r="G252" s="25"/>
      <c r="H252" s="30">
        <f>IFERROR(VLOOKUP(F252,'Matriz de Descuentos'!$A:$B,2,FALSE),"")</f>
        <v>0</v>
      </c>
      <c r="I252" s="31">
        <f t="shared" ref="I252:I256" si="19">ROUND(C252+(C252*-H252-0.0001),2)</f>
        <v>951</v>
      </c>
    </row>
    <row r="253" spans="1:9" x14ac:dyDescent="0.25">
      <c r="A253" s="8" t="s">
        <v>129</v>
      </c>
      <c r="B253" s="9" t="s">
        <v>130</v>
      </c>
      <c r="C253" s="10">
        <v>263</v>
      </c>
      <c r="D253" s="11" t="s">
        <v>8</v>
      </c>
      <c r="E253" s="48">
        <v>1</v>
      </c>
      <c r="F253" s="11" t="s">
        <v>56</v>
      </c>
      <c r="G253" s="11"/>
      <c r="H253" s="30">
        <f>IFERROR(VLOOKUP(F253,'Matriz de Descuentos'!$A:$B,2,FALSE),"")</f>
        <v>0</v>
      </c>
      <c r="I253" s="31">
        <f t="shared" si="19"/>
        <v>263</v>
      </c>
    </row>
    <row r="254" spans="1:9" ht="25.5" x14ac:dyDescent="0.25">
      <c r="A254" s="8" t="s">
        <v>131</v>
      </c>
      <c r="B254" s="9" t="s">
        <v>132</v>
      </c>
      <c r="C254" s="10">
        <v>50.7</v>
      </c>
      <c r="D254" s="11" t="s">
        <v>8</v>
      </c>
      <c r="E254" s="48">
        <v>1</v>
      </c>
      <c r="F254" s="11" t="s">
        <v>56</v>
      </c>
      <c r="G254" s="11"/>
      <c r="H254" s="30">
        <f>IFERROR(VLOOKUP(F254,'Matriz de Descuentos'!$A:$B,2,FALSE),"")</f>
        <v>0</v>
      </c>
      <c r="I254" s="31">
        <f t="shared" si="19"/>
        <v>50.7</v>
      </c>
    </row>
    <row r="255" spans="1:9" ht="25.5" x14ac:dyDescent="0.25">
      <c r="A255" s="8" t="s">
        <v>133</v>
      </c>
      <c r="B255" s="9" t="s">
        <v>134</v>
      </c>
      <c r="C255" s="10">
        <v>229</v>
      </c>
      <c r="D255" s="11" t="s">
        <v>8</v>
      </c>
      <c r="E255" s="48">
        <v>1</v>
      </c>
      <c r="F255" s="11" t="s">
        <v>56</v>
      </c>
      <c r="G255" s="11"/>
      <c r="H255" s="30">
        <f>IFERROR(VLOOKUP(F255,'Matriz de Descuentos'!$A:$B,2,FALSE),"")</f>
        <v>0</v>
      </c>
      <c r="I255" s="31">
        <f t="shared" si="19"/>
        <v>229</v>
      </c>
    </row>
    <row r="256" spans="1:9" ht="25.5" x14ac:dyDescent="0.25">
      <c r="A256" s="8" t="s">
        <v>135</v>
      </c>
      <c r="B256" s="9" t="s">
        <v>136</v>
      </c>
      <c r="C256" s="10">
        <v>216</v>
      </c>
      <c r="D256" s="11" t="s">
        <v>8</v>
      </c>
      <c r="E256" s="48">
        <v>1</v>
      </c>
      <c r="F256" s="11" t="s">
        <v>56</v>
      </c>
      <c r="G256" s="11"/>
      <c r="H256" s="30">
        <f>IFERROR(VLOOKUP(F256,'Matriz de Descuentos'!$A:$B,2,FALSE),"")</f>
        <v>0</v>
      </c>
      <c r="I256" s="31">
        <f t="shared" si="19"/>
        <v>216</v>
      </c>
    </row>
    <row r="257" spans="1:9" x14ac:dyDescent="0.25">
      <c r="A257" s="5" t="s">
        <v>267</v>
      </c>
      <c r="B257" s="6"/>
      <c r="C257" s="6"/>
      <c r="D257" s="6"/>
      <c r="E257" s="45"/>
      <c r="F257" s="7"/>
      <c r="G257" s="7"/>
      <c r="H257" s="29"/>
      <c r="I257" s="29"/>
    </row>
    <row r="258" spans="1:9" x14ac:dyDescent="0.25">
      <c r="A258" s="8" t="s">
        <v>268</v>
      </c>
      <c r="B258" s="9" t="s">
        <v>269</v>
      </c>
      <c r="C258" s="10">
        <v>766</v>
      </c>
      <c r="D258" s="11" t="s">
        <v>8</v>
      </c>
      <c r="E258" s="48">
        <v>1</v>
      </c>
      <c r="F258" s="11" t="s">
        <v>270</v>
      </c>
      <c r="G258" s="11"/>
      <c r="H258" s="30">
        <f>IFERROR(VLOOKUP(F258,'Matriz de Descuentos'!$A:$B,2,FALSE),"")</f>
        <v>0</v>
      </c>
      <c r="I258" s="31">
        <f t="shared" ref="I258:I271" si="20">ROUND(C258+(C258*-H258-0.0001),2)</f>
        <v>766</v>
      </c>
    </row>
    <row r="259" spans="1:9" ht="25.5" x14ac:dyDescent="0.25">
      <c r="A259" s="8" t="s">
        <v>271</v>
      </c>
      <c r="B259" s="9" t="s">
        <v>272</v>
      </c>
      <c r="C259" s="10">
        <v>904</v>
      </c>
      <c r="D259" s="11" t="s">
        <v>8</v>
      </c>
      <c r="E259" s="48">
        <v>1</v>
      </c>
      <c r="F259" s="11" t="s">
        <v>270</v>
      </c>
      <c r="G259" s="11"/>
      <c r="H259" s="30">
        <f>IFERROR(VLOOKUP(F259,'Matriz de Descuentos'!$A:$B,2,FALSE),"")</f>
        <v>0</v>
      </c>
      <c r="I259" s="31">
        <f t="shared" si="20"/>
        <v>904</v>
      </c>
    </row>
    <row r="260" spans="1:9" x14ac:dyDescent="0.25">
      <c r="A260" s="8" t="s">
        <v>273</v>
      </c>
      <c r="B260" s="9" t="s">
        <v>274</v>
      </c>
      <c r="C260" s="10">
        <v>339</v>
      </c>
      <c r="D260" s="11" t="s">
        <v>8</v>
      </c>
      <c r="E260" s="48">
        <v>1</v>
      </c>
      <c r="F260" s="11" t="s">
        <v>270</v>
      </c>
      <c r="G260" s="11"/>
      <c r="H260" s="30">
        <f>IFERROR(VLOOKUP(F260,'Matriz de Descuentos'!$A:$B,2,FALSE),"")</f>
        <v>0</v>
      </c>
      <c r="I260" s="31">
        <f t="shared" si="20"/>
        <v>339</v>
      </c>
    </row>
    <row r="261" spans="1:9" x14ac:dyDescent="0.25">
      <c r="A261" s="8" t="s">
        <v>275</v>
      </c>
      <c r="B261" s="9" t="s">
        <v>276</v>
      </c>
      <c r="C261" s="10">
        <v>461</v>
      </c>
      <c r="D261" s="11" t="s">
        <v>8</v>
      </c>
      <c r="E261" s="48">
        <v>1</v>
      </c>
      <c r="F261" s="11" t="s">
        <v>270</v>
      </c>
      <c r="G261" s="11"/>
      <c r="H261" s="30">
        <f>IFERROR(VLOOKUP(F261,'Matriz de Descuentos'!$A:$B,2,FALSE),"")</f>
        <v>0</v>
      </c>
      <c r="I261" s="31">
        <f t="shared" si="20"/>
        <v>461</v>
      </c>
    </row>
    <row r="262" spans="1:9" x14ac:dyDescent="0.25">
      <c r="A262" s="8" t="s">
        <v>277</v>
      </c>
      <c r="B262" s="9" t="s">
        <v>278</v>
      </c>
      <c r="C262" s="10">
        <v>341</v>
      </c>
      <c r="D262" s="11" t="s">
        <v>8</v>
      </c>
      <c r="E262" s="48">
        <v>1</v>
      </c>
      <c r="F262" s="11" t="s">
        <v>270</v>
      </c>
      <c r="G262" s="11"/>
      <c r="H262" s="30">
        <f>IFERROR(VLOOKUP(F262,'Matriz de Descuentos'!$A:$B,2,FALSE),"")</f>
        <v>0</v>
      </c>
      <c r="I262" s="31">
        <f t="shared" si="20"/>
        <v>341</v>
      </c>
    </row>
    <row r="263" spans="1:9" x14ac:dyDescent="0.25">
      <c r="A263" s="8" t="s">
        <v>279</v>
      </c>
      <c r="B263" s="9" t="s">
        <v>280</v>
      </c>
      <c r="C263" s="10">
        <v>461</v>
      </c>
      <c r="D263" s="11" t="s">
        <v>8</v>
      </c>
      <c r="E263" s="48">
        <v>1</v>
      </c>
      <c r="F263" s="11" t="s">
        <v>270</v>
      </c>
      <c r="G263" s="11"/>
      <c r="H263" s="30">
        <f>IFERROR(VLOOKUP(F263,'Matriz de Descuentos'!$A:$B,2,FALSE),"")</f>
        <v>0</v>
      </c>
      <c r="I263" s="31">
        <f t="shared" si="20"/>
        <v>461</v>
      </c>
    </row>
    <row r="264" spans="1:9" x14ac:dyDescent="0.25">
      <c r="A264" s="8" t="s">
        <v>281</v>
      </c>
      <c r="B264" s="9" t="s">
        <v>282</v>
      </c>
      <c r="C264" s="10">
        <v>304</v>
      </c>
      <c r="D264" s="11"/>
      <c r="E264" s="48">
        <v>1</v>
      </c>
      <c r="F264" s="11" t="s">
        <v>270</v>
      </c>
      <c r="G264" s="11"/>
      <c r="H264" s="30">
        <f>IFERROR(VLOOKUP(F264,'Matriz de Descuentos'!$A:$B,2,FALSE),"")</f>
        <v>0</v>
      </c>
      <c r="I264" s="31">
        <f t="shared" si="20"/>
        <v>304</v>
      </c>
    </row>
    <row r="265" spans="1:9" x14ac:dyDescent="0.25">
      <c r="A265" s="8" t="s">
        <v>283</v>
      </c>
      <c r="B265" s="9" t="s">
        <v>284</v>
      </c>
      <c r="C265" s="10">
        <v>92</v>
      </c>
      <c r="D265" s="11" t="s">
        <v>8</v>
      </c>
      <c r="E265" s="48">
        <v>1</v>
      </c>
      <c r="F265" s="11" t="s">
        <v>270</v>
      </c>
      <c r="G265" s="11"/>
      <c r="H265" s="30">
        <f>IFERROR(VLOOKUP(F265,'Matriz de Descuentos'!$A:$B,2,FALSE),"")</f>
        <v>0</v>
      </c>
      <c r="I265" s="31">
        <f t="shared" si="20"/>
        <v>92</v>
      </c>
    </row>
    <row r="266" spans="1:9" x14ac:dyDescent="0.25">
      <c r="A266" s="8" t="s">
        <v>285</v>
      </c>
      <c r="B266" s="9" t="s">
        <v>286</v>
      </c>
      <c r="C266" s="10">
        <v>127</v>
      </c>
      <c r="D266" s="11" t="s">
        <v>8</v>
      </c>
      <c r="E266" s="48">
        <v>1</v>
      </c>
      <c r="F266" s="11" t="s">
        <v>270</v>
      </c>
      <c r="G266" s="11"/>
      <c r="H266" s="30">
        <f>IFERROR(VLOOKUP(F266,'Matriz de Descuentos'!$A:$B,2,FALSE),"")</f>
        <v>0</v>
      </c>
      <c r="I266" s="31">
        <f t="shared" si="20"/>
        <v>127</v>
      </c>
    </row>
    <row r="267" spans="1:9" x14ac:dyDescent="0.25">
      <c r="A267" s="8" t="s">
        <v>287</v>
      </c>
      <c r="B267" s="9" t="s">
        <v>288</v>
      </c>
      <c r="C267" s="10">
        <v>310</v>
      </c>
      <c r="D267" s="11" t="s">
        <v>8</v>
      </c>
      <c r="E267" s="48">
        <v>1</v>
      </c>
      <c r="F267" s="11" t="s">
        <v>270</v>
      </c>
      <c r="G267" s="11"/>
      <c r="H267" s="30">
        <f>IFERROR(VLOOKUP(F267,'Matriz de Descuentos'!$A:$B,2,FALSE),"")</f>
        <v>0</v>
      </c>
      <c r="I267" s="31">
        <f t="shared" si="20"/>
        <v>310</v>
      </c>
    </row>
    <row r="268" spans="1:9" x14ac:dyDescent="0.25">
      <c r="A268" s="8" t="s">
        <v>289</v>
      </c>
      <c r="B268" s="9" t="s">
        <v>290</v>
      </c>
      <c r="C268" s="10">
        <v>245</v>
      </c>
      <c r="D268" s="11" t="s">
        <v>8</v>
      </c>
      <c r="E268" s="48">
        <v>1</v>
      </c>
      <c r="F268" s="11" t="s">
        <v>270</v>
      </c>
      <c r="G268" s="11"/>
      <c r="H268" s="30">
        <f>IFERROR(VLOOKUP(F268,'Matriz de Descuentos'!$A:$B,2,FALSE),"")</f>
        <v>0</v>
      </c>
      <c r="I268" s="31">
        <f t="shared" si="20"/>
        <v>245</v>
      </c>
    </row>
    <row r="269" spans="1:9" x14ac:dyDescent="0.25">
      <c r="A269" s="8" t="s">
        <v>291</v>
      </c>
      <c r="B269" s="9" t="s">
        <v>292</v>
      </c>
      <c r="C269" s="10">
        <v>104</v>
      </c>
      <c r="D269" s="11" t="s">
        <v>8</v>
      </c>
      <c r="E269" s="48">
        <v>1</v>
      </c>
      <c r="F269" s="11" t="s">
        <v>270</v>
      </c>
      <c r="G269" s="11"/>
      <c r="H269" s="30">
        <f>IFERROR(VLOOKUP(F269,'Matriz de Descuentos'!$A:$B,2,FALSE),"")</f>
        <v>0</v>
      </c>
      <c r="I269" s="31">
        <f t="shared" si="20"/>
        <v>104</v>
      </c>
    </row>
    <row r="270" spans="1:9" ht="25.5" x14ac:dyDescent="0.25">
      <c r="A270" s="8" t="s">
        <v>135</v>
      </c>
      <c r="B270" s="9" t="s">
        <v>136</v>
      </c>
      <c r="C270" s="10">
        <v>216</v>
      </c>
      <c r="D270" s="11" t="s">
        <v>8</v>
      </c>
      <c r="E270" s="48">
        <v>1</v>
      </c>
      <c r="F270" s="11" t="s">
        <v>56</v>
      </c>
      <c r="G270" s="11"/>
      <c r="H270" s="30">
        <f>IFERROR(VLOOKUP(F270,'Matriz de Descuentos'!$A:$B,2,FALSE),"")</f>
        <v>0</v>
      </c>
      <c r="I270" s="31">
        <f t="shared" si="20"/>
        <v>216</v>
      </c>
    </row>
    <row r="271" spans="1:9" ht="25.5" x14ac:dyDescent="0.25">
      <c r="A271" s="8" t="s">
        <v>293</v>
      </c>
      <c r="B271" s="9" t="s">
        <v>294</v>
      </c>
      <c r="C271" s="10">
        <v>191</v>
      </c>
      <c r="D271" s="11" t="s">
        <v>8</v>
      </c>
      <c r="E271" s="48">
        <v>1</v>
      </c>
      <c r="F271" s="11" t="s">
        <v>56</v>
      </c>
      <c r="G271" s="11"/>
      <c r="H271" s="30">
        <f>IFERROR(VLOOKUP(F271,'Matriz de Descuentos'!$A:$B,2,FALSE),"")</f>
        <v>0</v>
      </c>
      <c r="I271" s="31">
        <f t="shared" si="20"/>
        <v>191</v>
      </c>
    </row>
    <row r="272" spans="1:9" x14ac:dyDescent="0.25">
      <c r="A272" s="5" t="s">
        <v>295</v>
      </c>
      <c r="B272" s="6"/>
      <c r="C272" s="6"/>
      <c r="D272" s="6"/>
      <c r="E272" s="45"/>
      <c r="F272" s="7"/>
      <c r="G272" s="7"/>
      <c r="H272" s="29"/>
      <c r="I272" s="29"/>
    </row>
    <row r="273" spans="1:9" x14ac:dyDescent="0.25">
      <c r="A273" s="8" t="s">
        <v>296</v>
      </c>
      <c r="B273" s="9" t="s">
        <v>297</v>
      </c>
      <c r="C273" s="10">
        <v>17.600000000000001</v>
      </c>
      <c r="D273" s="11"/>
      <c r="E273" s="48">
        <v>1</v>
      </c>
      <c r="F273" s="11" t="s">
        <v>49</v>
      </c>
      <c r="G273" s="11"/>
      <c r="H273" s="30">
        <f>IFERROR(VLOOKUP(F273,'Matriz de Descuentos'!$A:$B,2,FALSE),"")</f>
        <v>0</v>
      </c>
      <c r="I273" s="31">
        <f t="shared" ref="I273:I284" si="21">ROUND(C273+(C273*-H273-0.0001),2)</f>
        <v>17.600000000000001</v>
      </c>
    </row>
    <row r="274" spans="1:9" ht="25.5" x14ac:dyDescent="0.25">
      <c r="A274" s="8" t="s">
        <v>1302</v>
      </c>
      <c r="B274" s="9" t="s">
        <v>1303</v>
      </c>
      <c r="C274" s="10">
        <v>20.8</v>
      </c>
      <c r="D274" s="11" t="s">
        <v>8</v>
      </c>
      <c r="E274" s="48">
        <v>1</v>
      </c>
      <c r="F274" s="11" t="s">
        <v>9</v>
      </c>
      <c r="G274" s="11"/>
      <c r="H274" s="30">
        <f>IFERROR(VLOOKUP(F274,'Matriz de Descuentos'!$A:$B,2,FALSE),"")</f>
        <v>0</v>
      </c>
      <c r="I274" s="31">
        <f t="shared" si="21"/>
        <v>20.8</v>
      </c>
    </row>
    <row r="275" spans="1:9" ht="25.5" x14ac:dyDescent="0.25">
      <c r="A275" s="8" t="s">
        <v>1305</v>
      </c>
      <c r="B275" s="9" t="s">
        <v>1307</v>
      </c>
      <c r="C275" s="10">
        <v>26.700000000000003</v>
      </c>
      <c r="D275" s="11" t="s">
        <v>8</v>
      </c>
      <c r="E275" s="48">
        <v>1</v>
      </c>
      <c r="F275" s="11" t="s">
        <v>9</v>
      </c>
      <c r="G275" s="11"/>
      <c r="H275" s="30">
        <f>IFERROR(VLOOKUP(F275,'Matriz de Descuentos'!$A:$B,2,FALSE),"")</f>
        <v>0</v>
      </c>
      <c r="I275" s="31">
        <f t="shared" si="21"/>
        <v>26.7</v>
      </c>
    </row>
    <row r="276" spans="1:9" ht="25.5" x14ac:dyDescent="0.25">
      <c r="A276" s="8" t="s">
        <v>1306</v>
      </c>
      <c r="B276" s="9" t="s">
        <v>1304</v>
      </c>
      <c r="C276" s="10">
        <v>129</v>
      </c>
      <c r="D276" s="11" t="s">
        <v>8</v>
      </c>
      <c r="E276" s="48">
        <v>1</v>
      </c>
      <c r="F276" s="11" t="s">
        <v>49</v>
      </c>
      <c r="G276" s="11"/>
      <c r="H276" s="30">
        <f>IFERROR(VLOOKUP(F276,'Matriz de Descuentos'!$A:$B,2,FALSE),"")</f>
        <v>0</v>
      </c>
      <c r="I276" s="31">
        <f t="shared" si="21"/>
        <v>129</v>
      </c>
    </row>
    <row r="277" spans="1:9" x14ac:dyDescent="0.25">
      <c r="A277" s="8" t="s">
        <v>140</v>
      </c>
      <c r="B277" s="9" t="s">
        <v>141</v>
      </c>
      <c r="C277" s="10">
        <v>7.1999999999999993</v>
      </c>
      <c r="D277" s="11"/>
      <c r="E277" s="48">
        <v>1</v>
      </c>
      <c r="F277" s="11" t="s">
        <v>56</v>
      </c>
      <c r="G277" s="11"/>
      <c r="H277" s="30">
        <f>IFERROR(VLOOKUP(F277,'Matriz de Descuentos'!$A:$B,2,FALSE),"")</f>
        <v>0</v>
      </c>
      <c r="I277" s="31">
        <f t="shared" si="21"/>
        <v>7.2</v>
      </c>
    </row>
    <row r="278" spans="1:9" ht="25.5" x14ac:dyDescent="0.25">
      <c r="A278" s="8" t="s">
        <v>1308</v>
      </c>
      <c r="B278" s="9" t="s">
        <v>1328</v>
      </c>
      <c r="C278" s="10">
        <v>5.5</v>
      </c>
      <c r="D278" s="11" t="s">
        <v>8</v>
      </c>
      <c r="E278" s="48">
        <v>1</v>
      </c>
      <c r="F278" s="11" t="s">
        <v>56</v>
      </c>
      <c r="G278" s="11"/>
      <c r="H278" s="30">
        <f>IFERROR(VLOOKUP(F278,'Matriz de Descuentos'!$A:$B,2,FALSE),"")</f>
        <v>0</v>
      </c>
      <c r="I278" s="31">
        <f t="shared" si="21"/>
        <v>5.5</v>
      </c>
    </row>
    <row r="279" spans="1:9" x14ac:dyDescent="0.25">
      <c r="A279" s="8" t="s">
        <v>142</v>
      </c>
      <c r="B279" s="9" t="s">
        <v>298</v>
      </c>
      <c r="C279" s="10">
        <v>14.9</v>
      </c>
      <c r="D279" s="11" t="s">
        <v>8</v>
      </c>
      <c r="E279" s="48">
        <v>1</v>
      </c>
      <c r="F279" s="11" t="s">
        <v>9</v>
      </c>
      <c r="G279" s="11"/>
      <c r="H279" s="30">
        <f>IFERROR(VLOOKUP(F279,'Matriz de Descuentos'!$A:$B,2,FALSE),"")</f>
        <v>0</v>
      </c>
      <c r="I279" s="31">
        <f t="shared" si="21"/>
        <v>14.9</v>
      </c>
    </row>
    <row r="280" spans="1:9" x14ac:dyDescent="0.25">
      <c r="A280" s="8" t="s">
        <v>144</v>
      </c>
      <c r="B280" s="9" t="s">
        <v>145</v>
      </c>
      <c r="C280" s="10">
        <v>17.5</v>
      </c>
      <c r="D280" s="11" t="s">
        <v>8</v>
      </c>
      <c r="E280" s="48">
        <v>1</v>
      </c>
      <c r="F280" s="11" t="s">
        <v>56</v>
      </c>
      <c r="G280" s="11"/>
      <c r="H280" s="30">
        <f>IFERROR(VLOOKUP(F280,'Matriz de Descuentos'!$A:$B,2,FALSE),"")</f>
        <v>0</v>
      </c>
      <c r="I280" s="31">
        <f t="shared" si="21"/>
        <v>17.5</v>
      </c>
    </row>
    <row r="281" spans="1:9" ht="25.5" x14ac:dyDescent="0.25">
      <c r="A281" s="8" t="s">
        <v>146</v>
      </c>
      <c r="B281" s="9" t="s">
        <v>299</v>
      </c>
      <c r="C281" s="10">
        <v>26.5</v>
      </c>
      <c r="D281" s="11" t="s">
        <v>8</v>
      </c>
      <c r="E281" s="48">
        <v>1</v>
      </c>
      <c r="F281" s="11" t="s">
        <v>9</v>
      </c>
      <c r="G281" s="11"/>
      <c r="H281" s="30">
        <f>IFERROR(VLOOKUP(F281,'Matriz de Descuentos'!$A:$B,2,FALSE),"")</f>
        <v>0</v>
      </c>
      <c r="I281" s="31">
        <f t="shared" si="21"/>
        <v>26.5</v>
      </c>
    </row>
    <row r="282" spans="1:9" x14ac:dyDescent="0.25">
      <c r="A282" s="8" t="s">
        <v>148</v>
      </c>
      <c r="B282" s="9" t="s">
        <v>149</v>
      </c>
      <c r="C282" s="10">
        <v>5</v>
      </c>
      <c r="D282" s="11"/>
      <c r="E282" s="48">
        <v>1</v>
      </c>
      <c r="F282" s="11" t="s">
        <v>9</v>
      </c>
      <c r="G282" s="11"/>
      <c r="H282" s="30">
        <f>IFERROR(VLOOKUP(F282,'Matriz de Descuentos'!$A:$B,2,FALSE),"")</f>
        <v>0</v>
      </c>
      <c r="I282" s="31">
        <f t="shared" si="21"/>
        <v>5</v>
      </c>
    </row>
    <row r="283" spans="1:9" ht="25.5" x14ac:dyDescent="0.25">
      <c r="A283" s="8" t="s">
        <v>150</v>
      </c>
      <c r="B283" s="9" t="s">
        <v>151</v>
      </c>
      <c r="C283" s="10">
        <v>134</v>
      </c>
      <c r="D283" s="11" t="s">
        <v>8</v>
      </c>
      <c r="E283" s="48">
        <v>1</v>
      </c>
      <c r="F283" s="11" t="s">
        <v>9</v>
      </c>
      <c r="G283" s="11"/>
      <c r="H283" s="30">
        <f>IFERROR(VLOOKUP(F283,'Matriz de Descuentos'!$A:$B,2,FALSE),"")</f>
        <v>0</v>
      </c>
      <c r="I283" s="31">
        <f t="shared" si="21"/>
        <v>134</v>
      </c>
    </row>
    <row r="284" spans="1:9" ht="25.5" x14ac:dyDescent="0.25">
      <c r="A284" s="8" t="s">
        <v>152</v>
      </c>
      <c r="B284" s="9" t="s">
        <v>153</v>
      </c>
      <c r="C284" s="10">
        <v>46.2</v>
      </c>
      <c r="D284" s="11" t="s">
        <v>8</v>
      </c>
      <c r="E284" s="48">
        <v>1</v>
      </c>
      <c r="F284" s="11" t="s">
        <v>9</v>
      </c>
      <c r="G284" s="11"/>
      <c r="H284" s="30">
        <f>IFERROR(VLOOKUP(F284,'Matriz de Descuentos'!$A:$B,2,FALSE),"")</f>
        <v>0</v>
      </c>
      <c r="I284" s="31">
        <f t="shared" si="21"/>
        <v>46.2</v>
      </c>
    </row>
    <row r="285" spans="1:9" x14ac:dyDescent="0.25">
      <c r="A285" s="5" t="s">
        <v>300</v>
      </c>
      <c r="B285" s="6"/>
      <c r="C285" s="6"/>
      <c r="D285" s="6"/>
      <c r="E285" s="45"/>
      <c r="F285" s="7"/>
      <c r="G285" s="7"/>
      <c r="H285" s="29"/>
      <c r="I285" s="29"/>
    </row>
    <row r="286" spans="1:9" ht="25.5" x14ac:dyDescent="0.25">
      <c r="A286" s="8" t="s">
        <v>301</v>
      </c>
      <c r="B286" s="9" t="s">
        <v>302</v>
      </c>
      <c r="C286" s="10">
        <v>175</v>
      </c>
      <c r="D286" s="11" t="s">
        <v>8</v>
      </c>
      <c r="E286" s="48">
        <v>1</v>
      </c>
      <c r="F286" s="11" t="s">
        <v>9</v>
      </c>
      <c r="G286" s="11"/>
      <c r="H286" s="30">
        <f>IFERROR(VLOOKUP(F286,'Matriz de Descuentos'!$A:$B,2,FALSE),"")</f>
        <v>0</v>
      </c>
      <c r="I286" s="31">
        <f t="shared" ref="I286:I296" si="22">ROUND(C286+(C286*-H286-0.0001),2)</f>
        <v>175</v>
      </c>
    </row>
    <row r="287" spans="1:9" ht="25.5" x14ac:dyDescent="0.25">
      <c r="A287" s="8" t="s">
        <v>303</v>
      </c>
      <c r="B287" s="9" t="s">
        <v>304</v>
      </c>
      <c r="C287" s="10">
        <v>113</v>
      </c>
      <c r="D287" s="11" t="s">
        <v>8</v>
      </c>
      <c r="E287" s="48">
        <v>1</v>
      </c>
      <c r="F287" s="11" t="s">
        <v>9</v>
      </c>
      <c r="G287" s="11"/>
      <c r="H287" s="30">
        <f>IFERROR(VLOOKUP(F287,'Matriz de Descuentos'!$A:$B,2,FALSE),"")</f>
        <v>0</v>
      </c>
      <c r="I287" s="31">
        <f t="shared" si="22"/>
        <v>113</v>
      </c>
    </row>
    <row r="288" spans="1:9" ht="25.5" x14ac:dyDescent="0.25">
      <c r="A288" s="8" t="s">
        <v>305</v>
      </c>
      <c r="B288" s="9" t="s">
        <v>306</v>
      </c>
      <c r="C288" s="10">
        <v>113</v>
      </c>
      <c r="D288" s="11" t="s">
        <v>8</v>
      </c>
      <c r="E288" s="48">
        <v>1</v>
      </c>
      <c r="F288" s="11" t="s">
        <v>9</v>
      </c>
      <c r="G288" s="11"/>
      <c r="H288" s="30">
        <f>IFERROR(VLOOKUP(F288,'Matriz de Descuentos'!$A:$B,2,FALSE),"")</f>
        <v>0</v>
      </c>
      <c r="I288" s="31">
        <f t="shared" si="22"/>
        <v>113</v>
      </c>
    </row>
    <row r="289" spans="1:9" x14ac:dyDescent="0.25">
      <c r="A289" s="8" t="s">
        <v>307</v>
      </c>
      <c r="B289" s="9" t="s">
        <v>308</v>
      </c>
      <c r="C289" s="10">
        <v>123</v>
      </c>
      <c r="D289" s="11" t="s">
        <v>8</v>
      </c>
      <c r="E289" s="48">
        <v>1</v>
      </c>
      <c r="F289" s="11" t="s">
        <v>56</v>
      </c>
      <c r="G289" s="11"/>
      <c r="H289" s="30">
        <f>IFERROR(VLOOKUP(F289,'Matriz de Descuentos'!$A:$B,2,FALSE),"")</f>
        <v>0</v>
      </c>
      <c r="I289" s="31">
        <f t="shared" si="22"/>
        <v>123</v>
      </c>
    </row>
    <row r="290" spans="1:9" x14ac:dyDescent="0.25">
      <c r="A290" s="8" t="s">
        <v>309</v>
      </c>
      <c r="B290" s="9" t="s">
        <v>310</v>
      </c>
      <c r="C290" s="10">
        <v>126</v>
      </c>
      <c r="D290" s="11" t="s">
        <v>8</v>
      </c>
      <c r="E290" s="48">
        <v>1</v>
      </c>
      <c r="F290" s="11" t="s">
        <v>56</v>
      </c>
      <c r="G290" s="11"/>
      <c r="H290" s="30">
        <f>IFERROR(VLOOKUP(F290,'Matriz de Descuentos'!$A:$B,2,FALSE),"")</f>
        <v>0</v>
      </c>
      <c r="I290" s="31">
        <f t="shared" si="22"/>
        <v>126</v>
      </c>
    </row>
    <row r="291" spans="1:9" x14ac:dyDescent="0.25">
      <c r="A291" s="8" t="s">
        <v>311</v>
      </c>
      <c r="B291" s="9" t="s">
        <v>312</v>
      </c>
      <c r="C291" s="10">
        <v>35</v>
      </c>
      <c r="D291" s="11" t="s">
        <v>8</v>
      </c>
      <c r="E291" s="48">
        <v>1</v>
      </c>
      <c r="F291" s="11" t="s">
        <v>56</v>
      </c>
      <c r="G291" s="11"/>
      <c r="H291" s="30">
        <f>IFERROR(VLOOKUP(F291,'Matriz de Descuentos'!$A:$B,2,FALSE),"")</f>
        <v>0</v>
      </c>
      <c r="I291" s="31">
        <f t="shared" si="22"/>
        <v>35</v>
      </c>
    </row>
    <row r="292" spans="1:9" x14ac:dyDescent="0.25">
      <c r="A292" s="8" t="s">
        <v>313</v>
      </c>
      <c r="B292" s="9" t="s">
        <v>314</v>
      </c>
      <c r="C292" s="10">
        <v>41.7</v>
      </c>
      <c r="D292" s="11" t="s">
        <v>8</v>
      </c>
      <c r="E292" s="48">
        <v>1</v>
      </c>
      <c r="F292" s="11" t="s">
        <v>56</v>
      </c>
      <c r="G292" s="11"/>
      <c r="H292" s="30">
        <f>IFERROR(VLOOKUP(F292,'Matriz de Descuentos'!$A:$B,2,FALSE),"")</f>
        <v>0</v>
      </c>
      <c r="I292" s="31">
        <f t="shared" si="22"/>
        <v>41.7</v>
      </c>
    </row>
    <row r="293" spans="1:9" x14ac:dyDescent="0.25">
      <c r="A293" s="8" t="s">
        <v>315</v>
      </c>
      <c r="B293" s="9" t="s">
        <v>316</v>
      </c>
      <c r="C293" s="10">
        <v>136</v>
      </c>
      <c r="D293" s="11"/>
      <c r="E293" s="48">
        <v>1</v>
      </c>
      <c r="F293" s="11" t="s">
        <v>56</v>
      </c>
      <c r="G293" s="11"/>
      <c r="H293" s="30">
        <f>IFERROR(VLOOKUP(F293,'Matriz de Descuentos'!$A:$B,2,FALSE),"")</f>
        <v>0</v>
      </c>
      <c r="I293" s="31">
        <f t="shared" si="22"/>
        <v>136</v>
      </c>
    </row>
    <row r="294" spans="1:9" x14ac:dyDescent="0.25">
      <c r="A294" s="8" t="s">
        <v>317</v>
      </c>
      <c r="B294" s="9" t="s">
        <v>318</v>
      </c>
      <c r="C294" s="10">
        <v>140</v>
      </c>
      <c r="D294" s="11" t="s">
        <v>8</v>
      </c>
      <c r="E294" s="48">
        <v>1</v>
      </c>
      <c r="F294" s="11" t="s">
        <v>56</v>
      </c>
      <c r="G294" s="11"/>
      <c r="H294" s="30">
        <f>IFERROR(VLOOKUP(F294,'Matriz de Descuentos'!$A:$B,2,FALSE),"")</f>
        <v>0</v>
      </c>
      <c r="I294" s="31">
        <f t="shared" si="22"/>
        <v>140</v>
      </c>
    </row>
    <row r="295" spans="1:9" ht="25.5" x14ac:dyDescent="0.25">
      <c r="A295" s="8" t="s">
        <v>319</v>
      </c>
      <c r="B295" s="9" t="s">
        <v>320</v>
      </c>
      <c r="C295" s="10">
        <v>28.200000000000003</v>
      </c>
      <c r="D295" s="11" t="s">
        <v>8</v>
      </c>
      <c r="E295" s="48">
        <v>1</v>
      </c>
      <c r="F295" s="11" t="s">
        <v>56</v>
      </c>
      <c r="G295" s="11"/>
      <c r="H295" s="30">
        <f>IFERROR(VLOOKUP(F295,'Matriz de Descuentos'!$A:$B,2,FALSE),"")</f>
        <v>0</v>
      </c>
      <c r="I295" s="31">
        <f t="shared" si="22"/>
        <v>28.2</v>
      </c>
    </row>
    <row r="296" spans="1:9" ht="25.5" x14ac:dyDescent="0.25">
      <c r="A296" s="8" t="s">
        <v>321</v>
      </c>
      <c r="B296" s="9" t="s">
        <v>322</v>
      </c>
      <c r="C296" s="10">
        <v>22.3</v>
      </c>
      <c r="D296" s="11" t="s">
        <v>8</v>
      </c>
      <c r="E296" s="48">
        <v>1</v>
      </c>
      <c r="F296" s="11" t="s">
        <v>56</v>
      </c>
      <c r="G296" s="11"/>
      <c r="H296" s="30">
        <f>IFERROR(VLOOKUP(F296,'Matriz de Descuentos'!$A:$B,2,FALSE),"")</f>
        <v>0</v>
      </c>
      <c r="I296" s="31">
        <f t="shared" si="22"/>
        <v>22.3</v>
      </c>
    </row>
    <row r="297" spans="1:9" x14ac:dyDescent="0.25">
      <c r="A297" s="5" t="s">
        <v>323</v>
      </c>
      <c r="B297" s="6"/>
      <c r="C297" s="6"/>
      <c r="D297" s="6"/>
      <c r="E297" s="45"/>
      <c r="F297" s="7"/>
      <c r="G297" s="7"/>
      <c r="H297" s="29"/>
      <c r="I297" s="29"/>
    </row>
    <row r="298" spans="1:9" x14ac:dyDescent="0.25">
      <c r="A298" s="8" t="s">
        <v>324</v>
      </c>
      <c r="B298" s="9" t="s">
        <v>325</v>
      </c>
      <c r="C298" s="10">
        <v>1092</v>
      </c>
      <c r="D298" s="11"/>
      <c r="E298" s="48">
        <v>1</v>
      </c>
      <c r="F298" s="11" t="s">
        <v>9</v>
      </c>
      <c r="G298" s="11"/>
      <c r="H298" s="30">
        <f>IFERROR(VLOOKUP(F298,'Matriz de Descuentos'!$A:$B,2,FALSE),"")</f>
        <v>0</v>
      </c>
      <c r="I298" s="31">
        <f t="shared" ref="I298:I308" si="23">ROUND(C298+(C298*-H298-0.0001),2)</f>
        <v>1092</v>
      </c>
    </row>
    <row r="299" spans="1:9" ht="25.5" x14ac:dyDescent="0.25">
      <c r="A299" s="8" t="s">
        <v>326</v>
      </c>
      <c r="B299" s="9" t="s">
        <v>327</v>
      </c>
      <c r="C299" s="10">
        <v>339.57</v>
      </c>
      <c r="D299" s="11" t="s">
        <v>8</v>
      </c>
      <c r="E299" s="48">
        <v>1</v>
      </c>
      <c r="F299" s="11" t="s">
        <v>56</v>
      </c>
      <c r="G299" s="11"/>
      <c r="H299" s="30">
        <f>IFERROR(VLOOKUP(F299,'Matriz de Descuentos'!$A:$B,2,FALSE),"")</f>
        <v>0</v>
      </c>
      <c r="I299" s="31">
        <f t="shared" si="23"/>
        <v>339.57</v>
      </c>
    </row>
    <row r="300" spans="1:9" x14ac:dyDescent="0.25">
      <c r="A300" s="8" t="s">
        <v>242</v>
      </c>
      <c r="B300" s="9" t="s">
        <v>328</v>
      </c>
      <c r="C300" s="10">
        <v>150.03</v>
      </c>
      <c r="D300" s="11" t="s">
        <v>8</v>
      </c>
      <c r="E300" s="48">
        <v>1</v>
      </c>
      <c r="F300" s="11" t="s">
        <v>49</v>
      </c>
      <c r="G300" s="11"/>
      <c r="H300" s="30">
        <f>IFERROR(VLOOKUP(F300,'Matriz de Descuentos'!$A:$B,2,FALSE),"")</f>
        <v>0</v>
      </c>
      <c r="I300" s="31">
        <f t="shared" si="23"/>
        <v>150.03</v>
      </c>
    </row>
    <row r="301" spans="1:9" ht="25.5" x14ac:dyDescent="0.25">
      <c r="A301" s="8" t="s">
        <v>238</v>
      </c>
      <c r="B301" s="9" t="s">
        <v>329</v>
      </c>
      <c r="C301" s="10">
        <v>118</v>
      </c>
      <c r="D301" s="11" t="s">
        <v>8</v>
      </c>
      <c r="E301" s="48">
        <v>1</v>
      </c>
      <c r="F301" s="11" t="s">
        <v>49</v>
      </c>
      <c r="G301" s="11"/>
      <c r="H301" s="30">
        <f>IFERROR(VLOOKUP(F301,'Matriz de Descuentos'!$A:$B,2,FALSE),"")</f>
        <v>0</v>
      </c>
      <c r="I301" s="31">
        <f t="shared" si="23"/>
        <v>118</v>
      </c>
    </row>
    <row r="302" spans="1:9" ht="25.5" x14ac:dyDescent="0.25">
      <c r="A302" s="8" t="s">
        <v>330</v>
      </c>
      <c r="B302" s="9" t="s">
        <v>331</v>
      </c>
      <c r="C302" s="10">
        <v>59.49</v>
      </c>
      <c r="D302" s="11" t="s">
        <v>8</v>
      </c>
      <c r="E302" s="48">
        <v>1</v>
      </c>
      <c r="F302" s="11" t="s">
        <v>49</v>
      </c>
      <c r="G302" s="11"/>
      <c r="H302" s="30">
        <f>IFERROR(VLOOKUP(F302,'Matriz de Descuentos'!$A:$B,2,FALSE),"")</f>
        <v>0</v>
      </c>
      <c r="I302" s="31">
        <f t="shared" si="23"/>
        <v>59.49</v>
      </c>
    </row>
    <row r="303" spans="1:9" x14ac:dyDescent="0.25">
      <c r="A303" s="8" t="s">
        <v>240</v>
      </c>
      <c r="B303" s="9" t="s">
        <v>332</v>
      </c>
      <c r="C303" s="10">
        <v>89.18</v>
      </c>
      <c r="D303" s="11" t="s">
        <v>8</v>
      </c>
      <c r="E303" s="48">
        <v>1</v>
      </c>
      <c r="F303" s="11" t="s">
        <v>49</v>
      </c>
      <c r="G303" s="11"/>
      <c r="H303" s="30">
        <f>IFERROR(VLOOKUP(F303,'Matriz de Descuentos'!$A:$B,2,FALSE),"")</f>
        <v>0</v>
      </c>
      <c r="I303" s="31">
        <f t="shared" si="23"/>
        <v>89.18</v>
      </c>
    </row>
    <row r="304" spans="1:9" ht="25.5" x14ac:dyDescent="0.25">
      <c r="A304" s="8" t="s">
        <v>174</v>
      </c>
      <c r="B304" s="9" t="s">
        <v>1452</v>
      </c>
      <c r="C304" s="10">
        <v>342</v>
      </c>
      <c r="D304" s="11"/>
      <c r="E304" s="48">
        <v>1</v>
      </c>
      <c r="F304" s="11" t="s">
        <v>56</v>
      </c>
      <c r="G304" s="11"/>
      <c r="H304" s="30">
        <f>IFERROR(VLOOKUP(F304,'Matriz de Descuentos'!$A:$B,2,FALSE),"")</f>
        <v>0</v>
      </c>
      <c r="I304" s="31">
        <f t="shared" si="23"/>
        <v>342</v>
      </c>
    </row>
    <row r="305" spans="1:9" ht="25.5" x14ac:dyDescent="0.25">
      <c r="A305" s="8" t="s">
        <v>70</v>
      </c>
      <c r="B305" s="9" t="s">
        <v>71</v>
      </c>
      <c r="C305" s="10">
        <v>498.2</v>
      </c>
      <c r="D305" s="11"/>
      <c r="E305" s="48">
        <v>1</v>
      </c>
      <c r="F305" s="11" t="s">
        <v>67</v>
      </c>
      <c r="G305" s="11"/>
      <c r="H305" s="30">
        <f>IFERROR(VLOOKUP(F305,'Matriz de Descuentos'!$A:$B,2,FALSE),"")</f>
        <v>0</v>
      </c>
      <c r="I305" s="31">
        <f t="shared" si="23"/>
        <v>498.2</v>
      </c>
    </row>
    <row r="306" spans="1:9" ht="25.5" x14ac:dyDescent="0.25">
      <c r="A306" s="8" t="s">
        <v>333</v>
      </c>
      <c r="B306" s="9" t="s">
        <v>334</v>
      </c>
      <c r="C306" s="10">
        <v>400</v>
      </c>
      <c r="D306" s="11" t="s">
        <v>8</v>
      </c>
      <c r="E306" s="48">
        <v>1</v>
      </c>
      <c r="F306" s="11" t="s">
        <v>56</v>
      </c>
      <c r="G306" s="11"/>
      <c r="H306" s="30">
        <f>IFERROR(VLOOKUP(F306,'Matriz de Descuentos'!$A:$B,2,FALSE),"")</f>
        <v>0</v>
      </c>
      <c r="I306" s="31">
        <f t="shared" si="23"/>
        <v>400</v>
      </c>
    </row>
    <row r="307" spans="1:9" ht="25.5" x14ac:dyDescent="0.25">
      <c r="A307" s="8" t="s">
        <v>65</v>
      </c>
      <c r="B307" s="9" t="s">
        <v>66</v>
      </c>
      <c r="C307" s="10">
        <v>1677.98</v>
      </c>
      <c r="D307" s="11" t="s">
        <v>8</v>
      </c>
      <c r="E307" s="48">
        <v>1</v>
      </c>
      <c r="F307" s="11" t="s">
        <v>67</v>
      </c>
      <c r="G307" s="11"/>
      <c r="H307" s="30">
        <f>IFERROR(VLOOKUP(F307,'Matriz de Descuentos'!$A:$B,2,FALSE),"")</f>
        <v>0</v>
      </c>
      <c r="I307" s="31">
        <f t="shared" si="23"/>
        <v>1677.98</v>
      </c>
    </row>
    <row r="308" spans="1:9" ht="63.75" x14ac:dyDescent="0.25">
      <c r="A308" s="8" t="s">
        <v>68</v>
      </c>
      <c r="B308" s="9" t="s">
        <v>958</v>
      </c>
      <c r="C308" s="10">
        <v>555.44000000000005</v>
      </c>
      <c r="D308" s="11" t="s">
        <v>8</v>
      </c>
      <c r="E308" s="48">
        <v>1</v>
      </c>
      <c r="F308" s="11" t="s">
        <v>67</v>
      </c>
      <c r="G308" s="11"/>
      <c r="H308" s="30">
        <f>IFERROR(VLOOKUP(F308,'Matriz de Descuentos'!$A:$B,2,FALSE),"")</f>
        <v>0</v>
      </c>
      <c r="I308" s="31">
        <f t="shared" si="23"/>
        <v>555.44000000000005</v>
      </c>
    </row>
    <row r="309" spans="1:9" x14ac:dyDescent="0.25">
      <c r="A309" s="5" t="s">
        <v>335</v>
      </c>
      <c r="B309" s="6"/>
      <c r="C309" s="6"/>
      <c r="D309" s="6"/>
      <c r="E309" s="45"/>
      <c r="F309" s="7"/>
      <c r="G309" s="7"/>
      <c r="H309" s="29"/>
      <c r="I309" s="29"/>
    </row>
    <row r="310" spans="1:9" x14ac:dyDescent="0.25">
      <c r="A310" s="8" t="s">
        <v>336</v>
      </c>
      <c r="B310" s="9" t="s">
        <v>337</v>
      </c>
      <c r="C310" s="10">
        <v>39.300000000000004</v>
      </c>
      <c r="D310" s="11"/>
      <c r="E310" s="48">
        <v>1</v>
      </c>
      <c r="F310" s="11" t="s">
        <v>56</v>
      </c>
      <c r="G310" s="11"/>
      <c r="H310" s="30">
        <f>IFERROR(VLOOKUP(F310,'Matriz de Descuentos'!$A:$B,2,FALSE),"")</f>
        <v>0</v>
      </c>
      <c r="I310" s="31">
        <f>ROUND(C310+(C310*-H310-0.0001),2)</f>
        <v>39.299999999999997</v>
      </c>
    </row>
    <row r="311" spans="1:9" x14ac:dyDescent="0.25">
      <c r="A311" s="8" t="s">
        <v>338</v>
      </c>
      <c r="B311" s="9" t="s">
        <v>339</v>
      </c>
      <c r="C311" s="10">
        <v>39.300000000000004</v>
      </c>
      <c r="D311" s="11"/>
      <c r="E311" s="48">
        <v>1</v>
      </c>
      <c r="F311" s="11" t="s">
        <v>56</v>
      </c>
      <c r="G311" s="11"/>
      <c r="H311" s="30">
        <f>IFERROR(VLOOKUP(F311,'Matriz de Descuentos'!$A:$B,2,FALSE),"")</f>
        <v>0</v>
      </c>
      <c r="I311" s="31">
        <f>ROUND(C311+(C311*-H311-0.0001),2)</f>
        <v>39.299999999999997</v>
      </c>
    </row>
    <row r="312" spans="1:9" x14ac:dyDescent="0.25">
      <c r="A312" s="8" t="s">
        <v>340</v>
      </c>
      <c r="B312" s="9" t="s">
        <v>341</v>
      </c>
      <c r="C312" s="10">
        <v>213</v>
      </c>
      <c r="D312" s="11"/>
      <c r="E312" s="48">
        <v>1</v>
      </c>
      <c r="F312" s="11" t="s">
        <v>56</v>
      </c>
      <c r="G312" s="11"/>
      <c r="H312" s="30">
        <f>IFERROR(VLOOKUP(F312,'Matriz de Descuentos'!$A:$B,2,FALSE),"")</f>
        <v>0</v>
      </c>
      <c r="I312" s="31">
        <f>ROUND(C312+(C312*-H312-0.0001),2)</f>
        <v>213</v>
      </c>
    </row>
    <row r="313" spans="1:9" x14ac:dyDescent="0.25">
      <c r="A313" s="8" t="s">
        <v>342</v>
      </c>
      <c r="B313" s="9" t="s">
        <v>343</v>
      </c>
      <c r="C313" s="10">
        <v>208</v>
      </c>
      <c r="D313" s="11"/>
      <c r="E313" s="48">
        <v>1</v>
      </c>
      <c r="F313" s="11" t="s">
        <v>56</v>
      </c>
      <c r="G313" s="11"/>
      <c r="H313" s="30">
        <f>IFERROR(VLOOKUP(F313,'Matriz de Descuentos'!$A:$B,2,FALSE),"")</f>
        <v>0</v>
      </c>
      <c r="I313" s="31">
        <f>ROUND(C313+(C313*-H313-0.0001),2)</f>
        <v>208</v>
      </c>
    </row>
    <row r="314" spans="1:9" x14ac:dyDescent="0.25">
      <c r="A314" s="8" t="s">
        <v>344</v>
      </c>
      <c r="B314" s="9" t="s">
        <v>345</v>
      </c>
      <c r="C314" s="10">
        <v>287</v>
      </c>
      <c r="D314" s="11" t="s">
        <v>8</v>
      </c>
      <c r="E314" s="48">
        <v>1</v>
      </c>
      <c r="F314" s="11" t="s">
        <v>56</v>
      </c>
      <c r="G314" s="11"/>
      <c r="H314" s="30">
        <f>IFERROR(VLOOKUP(F314,'Matriz de Descuentos'!$A:$B,2,FALSE),"")</f>
        <v>0</v>
      </c>
      <c r="I314" s="31">
        <f>ROUND(C314+(C314*-H314-0.0001),2)</f>
        <v>287</v>
      </c>
    </row>
    <row r="315" spans="1:9" x14ac:dyDescent="0.25">
      <c r="A315" s="5" t="s">
        <v>346</v>
      </c>
      <c r="B315" s="6"/>
      <c r="C315" s="6"/>
      <c r="D315" s="6"/>
      <c r="E315" s="45"/>
      <c r="F315" s="7"/>
      <c r="G315" s="7"/>
      <c r="H315" s="29"/>
      <c r="I315" s="29"/>
    </row>
    <row r="316" spans="1:9" ht="25.5" x14ac:dyDescent="0.25">
      <c r="A316" s="8" t="s">
        <v>347</v>
      </c>
      <c r="B316" s="9" t="s">
        <v>348</v>
      </c>
      <c r="C316" s="10">
        <v>152</v>
      </c>
      <c r="D316" s="11" t="s">
        <v>8</v>
      </c>
      <c r="E316" s="48">
        <v>1</v>
      </c>
      <c r="F316" s="11" t="s">
        <v>9</v>
      </c>
      <c r="G316" s="11"/>
      <c r="H316" s="30">
        <f>IFERROR(VLOOKUP(F316,'Matriz de Descuentos'!$A:$B,2,FALSE),"")</f>
        <v>0</v>
      </c>
      <c r="I316" s="31">
        <f t="shared" ref="I316:I320" si="24">ROUND(C316+(C316*-H316-0.0001),2)</f>
        <v>152</v>
      </c>
    </row>
    <row r="317" spans="1:9" ht="38.25" x14ac:dyDescent="0.25">
      <c r="A317" s="8" t="s">
        <v>349</v>
      </c>
      <c r="B317" s="9" t="s">
        <v>350</v>
      </c>
      <c r="C317" s="10">
        <v>165</v>
      </c>
      <c r="D317" s="11" t="s">
        <v>8</v>
      </c>
      <c r="E317" s="48">
        <v>1</v>
      </c>
      <c r="F317" s="11" t="s">
        <v>9</v>
      </c>
      <c r="G317" s="11"/>
      <c r="H317" s="30">
        <f>IFERROR(VLOOKUP(F317,'Matriz de Descuentos'!$A:$B,2,FALSE),"")</f>
        <v>0</v>
      </c>
      <c r="I317" s="31">
        <f t="shared" si="24"/>
        <v>165</v>
      </c>
    </row>
    <row r="318" spans="1:9" x14ac:dyDescent="0.25">
      <c r="A318" s="8" t="s">
        <v>351</v>
      </c>
      <c r="B318" s="9" t="s">
        <v>352</v>
      </c>
      <c r="C318" s="10">
        <v>60</v>
      </c>
      <c r="D318" s="11" t="s">
        <v>8</v>
      </c>
      <c r="E318" s="48">
        <v>1</v>
      </c>
      <c r="F318" s="11" t="s">
        <v>9</v>
      </c>
      <c r="G318" s="11"/>
      <c r="H318" s="30">
        <f>IFERROR(VLOOKUP(F318,'Matriz de Descuentos'!$A:$B,2,FALSE),"")</f>
        <v>0</v>
      </c>
      <c r="I318" s="31">
        <f t="shared" si="24"/>
        <v>60</v>
      </c>
    </row>
    <row r="319" spans="1:9" x14ac:dyDescent="0.25">
      <c r="A319" s="8" t="s">
        <v>353</v>
      </c>
      <c r="B319" s="9" t="s">
        <v>354</v>
      </c>
      <c r="C319" s="10">
        <v>17.900000000000002</v>
      </c>
      <c r="D319" s="11" t="s">
        <v>8</v>
      </c>
      <c r="E319" s="48">
        <v>1</v>
      </c>
      <c r="F319" s="11" t="s">
        <v>9</v>
      </c>
      <c r="G319" s="11"/>
      <c r="H319" s="30">
        <f>IFERROR(VLOOKUP(F319,'Matriz de Descuentos'!$A:$B,2,FALSE),"")</f>
        <v>0</v>
      </c>
      <c r="I319" s="31">
        <f t="shared" si="24"/>
        <v>17.899999999999999</v>
      </c>
    </row>
    <row r="320" spans="1:9" x14ac:dyDescent="0.25">
      <c r="A320" s="8" t="s">
        <v>355</v>
      </c>
      <c r="B320" s="9" t="s">
        <v>356</v>
      </c>
      <c r="C320" s="10">
        <v>9.6999999999999993</v>
      </c>
      <c r="D320" s="11" t="s">
        <v>8</v>
      </c>
      <c r="E320" s="48">
        <v>1</v>
      </c>
      <c r="F320" s="11" t="s">
        <v>9</v>
      </c>
      <c r="G320" s="11"/>
      <c r="H320" s="30">
        <f>IFERROR(VLOOKUP(F320,'Matriz de Descuentos'!$A:$B,2,FALSE),"")</f>
        <v>0</v>
      </c>
      <c r="I320" s="31">
        <f t="shared" si="24"/>
        <v>9.6999999999999993</v>
      </c>
    </row>
    <row r="321" spans="1:9" x14ac:dyDescent="0.25">
      <c r="A321" s="5" t="s">
        <v>357</v>
      </c>
      <c r="B321" s="6"/>
      <c r="C321" s="6"/>
      <c r="D321" s="6"/>
      <c r="E321" s="45"/>
      <c r="F321" s="7"/>
      <c r="G321" s="7"/>
      <c r="H321" s="29"/>
      <c r="I321" s="29"/>
    </row>
    <row r="322" spans="1:9" ht="38.25" x14ac:dyDescent="0.25">
      <c r="A322" s="8" t="s">
        <v>358</v>
      </c>
      <c r="B322" s="9" t="s">
        <v>359</v>
      </c>
      <c r="C322" s="10">
        <v>337</v>
      </c>
      <c r="D322" s="11" t="s">
        <v>8</v>
      </c>
      <c r="E322" s="48">
        <v>1</v>
      </c>
      <c r="F322" s="11" t="s">
        <v>56</v>
      </c>
      <c r="G322" s="11"/>
      <c r="H322" s="30">
        <f>IFERROR(VLOOKUP(F322,'Matriz de Descuentos'!$A:$B,2,FALSE),"")</f>
        <v>0</v>
      </c>
      <c r="I322" s="31">
        <f t="shared" ref="I322:I336" si="25">ROUND(C322+(C322*-H322-0.0001),2)</f>
        <v>337</v>
      </c>
    </row>
    <row r="323" spans="1:9" ht="38.25" x14ac:dyDescent="0.25">
      <c r="A323" s="8" t="s">
        <v>360</v>
      </c>
      <c r="B323" s="9" t="s">
        <v>361</v>
      </c>
      <c r="C323" s="10">
        <v>337</v>
      </c>
      <c r="D323" s="11" t="s">
        <v>8</v>
      </c>
      <c r="E323" s="48">
        <v>1</v>
      </c>
      <c r="F323" s="11" t="s">
        <v>56</v>
      </c>
      <c r="G323" s="11"/>
      <c r="H323" s="30">
        <f>IFERROR(VLOOKUP(F323,'Matriz de Descuentos'!$A:$B,2,FALSE),"")</f>
        <v>0</v>
      </c>
      <c r="I323" s="31">
        <f t="shared" si="25"/>
        <v>337</v>
      </c>
    </row>
    <row r="324" spans="1:9" ht="38.25" x14ac:dyDescent="0.25">
      <c r="A324" s="8" t="s">
        <v>362</v>
      </c>
      <c r="B324" s="9" t="s">
        <v>363</v>
      </c>
      <c r="C324" s="10">
        <v>451</v>
      </c>
      <c r="D324" s="11" t="s">
        <v>8</v>
      </c>
      <c r="E324" s="48">
        <v>1</v>
      </c>
      <c r="F324" s="11" t="s">
        <v>56</v>
      </c>
      <c r="G324" s="11"/>
      <c r="H324" s="30">
        <f>IFERROR(VLOOKUP(F324,'Matriz de Descuentos'!$A:$B,2,FALSE),"")</f>
        <v>0</v>
      </c>
      <c r="I324" s="31">
        <f t="shared" si="25"/>
        <v>451</v>
      </c>
    </row>
    <row r="325" spans="1:9" ht="38.25" x14ac:dyDescent="0.25">
      <c r="A325" s="8" t="s">
        <v>364</v>
      </c>
      <c r="B325" s="9" t="s">
        <v>365</v>
      </c>
      <c r="C325" s="10">
        <v>435</v>
      </c>
      <c r="D325" s="11" t="s">
        <v>8</v>
      </c>
      <c r="E325" s="48">
        <v>1</v>
      </c>
      <c r="F325" s="11" t="s">
        <v>56</v>
      </c>
      <c r="G325" s="11"/>
      <c r="H325" s="30">
        <f>IFERROR(VLOOKUP(F325,'Matriz de Descuentos'!$A:$B,2,FALSE),"")</f>
        <v>0</v>
      </c>
      <c r="I325" s="31">
        <f t="shared" si="25"/>
        <v>435</v>
      </c>
    </row>
    <row r="326" spans="1:9" ht="38.25" x14ac:dyDescent="0.25">
      <c r="A326" s="8" t="s">
        <v>366</v>
      </c>
      <c r="B326" s="9" t="s">
        <v>367</v>
      </c>
      <c r="C326" s="10">
        <v>541</v>
      </c>
      <c r="D326" s="11" t="s">
        <v>8</v>
      </c>
      <c r="E326" s="48">
        <v>1</v>
      </c>
      <c r="F326" s="11" t="s">
        <v>56</v>
      </c>
      <c r="G326" s="11"/>
      <c r="H326" s="30">
        <f>IFERROR(VLOOKUP(F326,'Matriz de Descuentos'!$A:$B,2,FALSE),"")</f>
        <v>0</v>
      </c>
      <c r="I326" s="31">
        <f t="shared" si="25"/>
        <v>541</v>
      </c>
    </row>
    <row r="327" spans="1:9" ht="38.25" x14ac:dyDescent="0.25">
      <c r="A327" s="8" t="s">
        <v>368</v>
      </c>
      <c r="B327" s="9" t="s">
        <v>369</v>
      </c>
      <c r="C327" s="10">
        <v>478</v>
      </c>
      <c r="D327" s="11" t="s">
        <v>8</v>
      </c>
      <c r="E327" s="48">
        <v>1</v>
      </c>
      <c r="F327" s="11" t="s">
        <v>56</v>
      </c>
      <c r="G327" s="11"/>
      <c r="H327" s="30">
        <f>IFERROR(VLOOKUP(F327,'Matriz de Descuentos'!$A:$B,2,FALSE),"")</f>
        <v>0</v>
      </c>
      <c r="I327" s="31">
        <f t="shared" si="25"/>
        <v>478</v>
      </c>
    </row>
    <row r="328" spans="1:9" ht="38.25" x14ac:dyDescent="0.25">
      <c r="A328" s="8" t="s">
        <v>370</v>
      </c>
      <c r="B328" s="9" t="s">
        <v>371</v>
      </c>
      <c r="C328" s="10">
        <v>283</v>
      </c>
      <c r="D328" s="11" t="s">
        <v>8</v>
      </c>
      <c r="E328" s="48">
        <v>1</v>
      </c>
      <c r="F328" s="11" t="s">
        <v>56</v>
      </c>
      <c r="G328" s="11"/>
      <c r="H328" s="30">
        <f>IFERROR(VLOOKUP(F328,'Matriz de Descuentos'!$A:$B,2,FALSE),"")</f>
        <v>0</v>
      </c>
      <c r="I328" s="31">
        <f t="shared" si="25"/>
        <v>283</v>
      </c>
    </row>
    <row r="329" spans="1:9" ht="38.25" x14ac:dyDescent="0.25">
      <c r="A329" s="8" t="s">
        <v>372</v>
      </c>
      <c r="B329" s="9" t="s">
        <v>373</v>
      </c>
      <c r="C329" s="10">
        <v>510</v>
      </c>
      <c r="D329" s="11" t="s">
        <v>8</v>
      </c>
      <c r="E329" s="48">
        <v>1</v>
      </c>
      <c r="F329" s="11" t="s">
        <v>56</v>
      </c>
      <c r="G329" s="11"/>
      <c r="H329" s="30">
        <f>IFERROR(VLOOKUP(F329,'Matriz de Descuentos'!$A:$B,2,FALSE),"")</f>
        <v>0</v>
      </c>
      <c r="I329" s="31">
        <f t="shared" si="25"/>
        <v>510</v>
      </c>
    </row>
    <row r="330" spans="1:9" ht="38.25" x14ac:dyDescent="0.25">
      <c r="A330" s="8" t="s">
        <v>374</v>
      </c>
      <c r="B330" s="9" t="s">
        <v>375</v>
      </c>
      <c r="C330" s="10">
        <v>582</v>
      </c>
      <c r="D330" s="11" t="s">
        <v>8</v>
      </c>
      <c r="E330" s="48">
        <v>1</v>
      </c>
      <c r="F330" s="11" t="s">
        <v>56</v>
      </c>
      <c r="G330" s="11"/>
      <c r="H330" s="30">
        <f>IFERROR(VLOOKUP(F330,'Matriz de Descuentos'!$A:$B,2,FALSE),"")</f>
        <v>0</v>
      </c>
      <c r="I330" s="31">
        <f t="shared" si="25"/>
        <v>582</v>
      </c>
    </row>
    <row r="331" spans="1:9" ht="38.25" x14ac:dyDescent="0.25">
      <c r="A331" s="8" t="s">
        <v>376</v>
      </c>
      <c r="B331" s="9" t="s">
        <v>377</v>
      </c>
      <c r="C331" s="10">
        <v>534</v>
      </c>
      <c r="D331" s="11" t="s">
        <v>8</v>
      </c>
      <c r="E331" s="48">
        <v>1</v>
      </c>
      <c r="F331" s="11" t="s">
        <v>56</v>
      </c>
      <c r="G331" s="11"/>
      <c r="H331" s="30">
        <f>IFERROR(VLOOKUP(F331,'Matriz de Descuentos'!$A:$B,2,FALSE),"")</f>
        <v>0</v>
      </c>
      <c r="I331" s="31">
        <f t="shared" si="25"/>
        <v>534</v>
      </c>
    </row>
    <row r="332" spans="1:9" ht="38.25" x14ac:dyDescent="0.25">
      <c r="A332" s="8" t="s">
        <v>378</v>
      </c>
      <c r="B332" s="9" t="s">
        <v>379</v>
      </c>
      <c r="C332" s="10">
        <v>556</v>
      </c>
      <c r="D332" s="11" t="s">
        <v>8</v>
      </c>
      <c r="E332" s="48">
        <v>1</v>
      </c>
      <c r="F332" s="11" t="s">
        <v>56</v>
      </c>
      <c r="G332" s="11"/>
      <c r="H332" s="30">
        <f>IFERROR(VLOOKUP(F332,'Matriz de Descuentos'!$A:$B,2,FALSE),"")</f>
        <v>0</v>
      </c>
      <c r="I332" s="31">
        <f t="shared" si="25"/>
        <v>556</v>
      </c>
    </row>
    <row r="333" spans="1:9" ht="76.5" x14ac:dyDescent="0.25">
      <c r="A333" s="8" t="s">
        <v>380</v>
      </c>
      <c r="B333" s="9" t="s">
        <v>381</v>
      </c>
      <c r="C333" s="10">
        <v>1120</v>
      </c>
      <c r="D333" s="11" t="s">
        <v>8</v>
      </c>
      <c r="E333" s="48">
        <v>1</v>
      </c>
      <c r="F333" s="11" t="s">
        <v>56</v>
      </c>
      <c r="G333" s="11"/>
      <c r="H333" s="30">
        <f>IFERROR(VLOOKUP(F333,'Matriz de Descuentos'!$A:$B,2,FALSE),"")</f>
        <v>0</v>
      </c>
      <c r="I333" s="31">
        <f t="shared" si="25"/>
        <v>1120</v>
      </c>
    </row>
    <row r="334" spans="1:9" ht="63.75" x14ac:dyDescent="0.25">
      <c r="A334" s="8" t="s">
        <v>382</v>
      </c>
      <c r="B334" s="9" t="s">
        <v>383</v>
      </c>
      <c r="C334" s="10">
        <v>1027</v>
      </c>
      <c r="D334" s="11" t="s">
        <v>8</v>
      </c>
      <c r="E334" s="48">
        <v>1</v>
      </c>
      <c r="F334" s="11" t="s">
        <v>56</v>
      </c>
      <c r="G334" s="11"/>
      <c r="H334" s="30">
        <f>IFERROR(VLOOKUP(F334,'Matriz de Descuentos'!$A:$B,2,FALSE),"")</f>
        <v>0</v>
      </c>
      <c r="I334" s="31">
        <f t="shared" si="25"/>
        <v>1027</v>
      </c>
    </row>
    <row r="335" spans="1:9" ht="89.25" x14ac:dyDescent="0.25">
      <c r="A335" s="8" t="s">
        <v>384</v>
      </c>
      <c r="B335" s="9" t="s">
        <v>385</v>
      </c>
      <c r="C335" s="10">
        <v>3507</v>
      </c>
      <c r="D335" s="11" t="s">
        <v>8</v>
      </c>
      <c r="E335" s="48">
        <v>1</v>
      </c>
      <c r="F335" s="11" t="s">
        <v>56</v>
      </c>
      <c r="G335" s="11"/>
      <c r="H335" s="30">
        <f>IFERROR(VLOOKUP(F335,'Matriz de Descuentos'!$A:$B,2,FALSE),"")</f>
        <v>0</v>
      </c>
      <c r="I335" s="31">
        <f t="shared" si="25"/>
        <v>3507</v>
      </c>
    </row>
    <row r="336" spans="1:9" ht="102" x14ac:dyDescent="0.25">
      <c r="A336" s="8" t="s">
        <v>386</v>
      </c>
      <c r="B336" s="9" t="s">
        <v>387</v>
      </c>
      <c r="C336" s="10">
        <v>1213</v>
      </c>
      <c r="D336" s="11" t="s">
        <v>8</v>
      </c>
      <c r="E336" s="48">
        <v>1</v>
      </c>
      <c r="F336" s="11" t="s">
        <v>56</v>
      </c>
      <c r="G336" s="11"/>
      <c r="H336" s="30">
        <f>IFERROR(VLOOKUP(F336,'Matriz de Descuentos'!$A:$B,2,FALSE),"")</f>
        <v>0</v>
      </c>
      <c r="I336" s="31">
        <f t="shared" si="25"/>
        <v>1213</v>
      </c>
    </row>
    <row r="337" spans="1:9" x14ac:dyDescent="0.25">
      <c r="A337" s="5" t="s">
        <v>388</v>
      </c>
      <c r="B337" s="6"/>
      <c r="C337" s="6"/>
      <c r="D337" s="6"/>
      <c r="E337" s="45"/>
      <c r="F337" s="7"/>
      <c r="G337" s="7"/>
      <c r="H337" s="29"/>
      <c r="I337" s="29"/>
    </row>
    <row r="338" spans="1:9" ht="25.5" x14ac:dyDescent="0.25">
      <c r="A338" s="8" t="s">
        <v>389</v>
      </c>
      <c r="B338" s="9" t="s">
        <v>1411</v>
      </c>
      <c r="C338" s="10">
        <v>1447</v>
      </c>
      <c r="D338" s="11" t="s">
        <v>8</v>
      </c>
      <c r="E338" s="48">
        <v>1</v>
      </c>
      <c r="F338" s="11" t="s">
        <v>9</v>
      </c>
      <c r="G338" s="11"/>
      <c r="H338" s="30">
        <f>IFERROR(VLOOKUP(F338,'Matriz de Descuentos'!$A:$B,2,FALSE),"")</f>
        <v>0</v>
      </c>
      <c r="I338" s="31">
        <f t="shared" ref="I338:I348" si="26">ROUND(C338+(C338*-H338-0.0001),2)</f>
        <v>1447</v>
      </c>
    </row>
    <row r="339" spans="1:9" ht="25.5" x14ac:dyDescent="0.25">
      <c r="A339" s="8" t="s">
        <v>390</v>
      </c>
      <c r="B339" s="9" t="s">
        <v>1412</v>
      </c>
      <c r="C339" s="10">
        <v>1793</v>
      </c>
      <c r="D339" s="11" t="s">
        <v>8</v>
      </c>
      <c r="E339" s="48">
        <v>1</v>
      </c>
      <c r="F339" s="11" t="s">
        <v>9</v>
      </c>
      <c r="G339" s="11"/>
      <c r="H339" s="30">
        <f>IFERROR(VLOOKUP(F339,'Matriz de Descuentos'!$A:$B,2,FALSE),"")</f>
        <v>0</v>
      </c>
      <c r="I339" s="31">
        <f t="shared" si="26"/>
        <v>1793</v>
      </c>
    </row>
    <row r="340" spans="1:9" ht="25.5" x14ac:dyDescent="0.25">
      <c r="A340" s="8" t="s">
        <v>391</v>
      </c>
      <c r="B340" s="9" t="s">
        <v>1413</v>
      </c>
      <c r="C340" s="10">
        <v>2085</v>
      </c>
      <c r="D340" s="11"/>
      <c r="E340" s="48">
        <v>1</v>
      </c>
      <c r="F340" s="11" t="s">
        <v>9</v>
      </c>
      <c r="G340" s="11"/>
      <c r="H340" s="30">
        <f>IFERROR(VLOOKUP(F340,'Matriz de Descuentos'!$A:$B,2,FALSE),"")</f>
        <v>0</v>
      </c>
      <c r="I340" s="31">
        <f t="shared" si="26"/>
        <v>2085</v>
      </c>
    </row>
    <row r="341" spans="1:9" ht="25.5" x14ac:dyDescent="0.25">
      <c r="A341" s="8" t="s">
        <v>392</v>
      </c>
      <c r="B341" s="9" t="s">
        <v>393</v>
      </c>
      <c r="C341" s="10">
        <v>1461</v>
      </c>
      <c r="D341" s="11" t="s">
        <v>8</v>
      </c>
      <c r="E341" s="48">
        <v>1</v>
      </c>
      <c r="F341" s="11" t="s">
        <v>9</v>
      </c>
      <c r="G341" s="11"/>
      <c r="H341" s="30">
        <f>IFERROR(VLOOKUP(F341,'Matriz de Descuentos'!$A:$B,2,FALSE),"")</f>
        <v>0</v>
      </c>
      <c r="I341" s="31">
        <f t="shared" si="26"/>
        <v>1461</v>
      </c>
    </row>
    <row r="342" spans="1:9" ht="25.5" x14ac:dyDescent="0.25">
      <c r="A342" s="8" t="s">
        <v>394</v>
      </c>
      <c r="B342" s="9" t="s">
        <v>395</v>
      </c>
      <c r="C342" s="10">
        <v>1812</v>
      </c>
      <c r="D342" s="11" t="s">
        <v>8</v>
      </c>
      <c r="E342" s="48">
        <v>1</v>
      </c>
      <c r="F342" s="11" t="s">
        <v>9</v>
      </c>
      <c r="G342" s="11"/>
      <c r="H342" s="30">
        <f>IFERROR(VLOOKUP(F342,'Matriz de Descuentos'!$A:$B,2,FALSE),"")</f>
        <v>0</v>
      </c>
      <c r="I342" s="31">
        <f t="shared" si="26"/>
        <v>1812</v>
      </c>
    </row>
    <row r="343" spans="1:9" ht="25.5" x14ac:dyDescent="0.25">
      <c r="A343" s="8" t="s">
        <v>396</v>
      </c>
      <c r="B343" s="9" t="s">
        <v>397</v>
      </c>
      <c r="C343" s="10">
        <v>2106</v>
      </c>
      <c r="D343" s="11" t="s">
        <v>8</v>
      </c>
      <c r="E343" s="48">
        <v>1</v>
      </c>
      <c r="F343" s="11" t="s">
        <v>9</v>
      </c>
      <c r="G343" s="11"/>
      <c r="H343" s="30">
        <f>IFERROR(VLOOKUP(F343,'Matriz de Descuentos'!$A:$B,2,FALSE),"")</f>
        <v>0</v>
      </c>
      <c r="I343" s="31">
        <f t="shared" si="26"/>
        <v>2106</v>
      </c>
    </row>
    <row r="344" spans="1:9" x14ac:dyDescent="0.25">
      <c r="A344" s="8" t="s">
        <v>1148</v>
      </c>
      <c r="B344" s="9" t="s">
        <v>1149</v>
      </c>
      <c r="C344" s="10">
        <v>1625</v>
      </c>
      <c r="D344" s="11"/>
      <c r="E344" s="48">
        <v>1</v>
      </c>
      <c r="F344" s="11" t="s">
        <v>270</v>
      </c>
      <c r="G344" s="11"/>
      <c r="H344" s="30">
        <f>IFERROR(VLOOKUP(F344,'Matriz de Descuentos'!$A:$B,2,FALSE),"")</f>
        <v>0</v>
      </c>
      <c r="I344" s="31">
        <f t="shared" si="26"/>
        <v>1625</v>
      </c>
    </row>
    <row r="345" spans="1:9" x14ac:dyDescent="0.25">
      <c r="A345" s="8" t="s">
        <v>1150</v>
      </c>
      <c r="B345" s="9" t="s">
        <v>1151</v>
      </c>
      <c r="C345" s="10">
        <v>2085</v>
      </c>
      <c r="D345" s="11"/>
      <c r="E345" s="48">
        <v>1</v>
      </c>
      <c r="F345" s="11" t="s">
        <v>270</v>
      </c>
      <c r="G345" s="11"/>
      <c r="H345" s="30">
        <f>IFERROR(VLOOKUP(F345,'Matriz de Descuentos'!$A:$B,2,FALSE),"")</f>
        <v>0</v>
      </c>
      <c r="I345" s="31">
        <f t="shared" si="26"/>
        <v>2085</v>
      </c>
    </row>
    <row r="346" spans="1:9" x14ac:dyDescent="0.25">
      <c r="A346" s="9" t="s">
        <v>398</v>
      </c>
      <c r="B346" s="9" t="s">
        <v>399</v>
      </c>
      <c r="C346" s="10">
        <v>352</v>
      </c>
      <c r="D346" s="11" t="s">
        <v>8</v>
      </c>
      <c r="E346" s="48">
        <v>1</v>
      </c>
      <c r="F346" s="11" t="s">
        <v>9</v>
      </c>
      <c r="G346" s="11"/>
      <c r="H346" s="30">
        <f>IFERROR(VLOOKUP(F346,'Matriz de Descuentos'!$A:$B,2,FALSE),"")</f>
        <v>0</v>
      </c>
      <c r="I346" s="31">
        <f t="shared" si="26"/>
        <v>352</v>
      </c>
    </row>
    <row r="347" spans="1:9" x14ac:dyDescent="0.25">
      <c r="A347" s="9" t="s">
        <v>1152</v>
      </c>
      <c r="B347" s="9" t="s">
        <v>1153</v>
      </c>
      <c r="C347" s="10">
        <v>363.25</v>
      </c>
      <c r="D347" s="11"/>
      <c r="E347" s="48">
        <v>1</v>
      </c>
      <c r="F347" s="11" t="s">
        <v>270</v>
      </c>
      <c r="G347" s="11"/>
      <c r="H347" s="30">
        <f>IFERROR(VLOOKUP(F347,'Matriz de Descuentos'!$A:$B,2,FALSE),"")</f>
        <v>0</v>
      </c>
      <c r="I347" s="31">
        <f t="shared" si="26"/>
        <v>363.25</v>
      </c>
    </row>
    <row r="348" spans="1:9" x14ac:dyDescent="0.25">
      <c r="A348" s="9" t="s">
        <v>400</v>
      </c>
      <c r="B348" s="9" t="s">
        <v>1414</v>
      </c>
      <c r="C348" s="10">
        <v>352</v>
      </c>
      <c r="D348" s="11" t="s">
        <v>8</v>
      </c>
      <c r="E348" s="48">
        <v>1</v>
      </c>
      <c r="F348" s="11" t="s">
        <v>49</v>
      </c>
      <c r="G348" s="11"/>
      <c r="H348" s="30">
        <f>IFERROR(VLOOKUP(F348,'Matriz de Descuentos'!$A:$B,2,FALSE),"")</f>
        <v>0</v>
      </c>
      <c r="I348" s="31">
        <f t="shared" si="26"/>
        <v>352</v>
      </c>
    </row>
    <row r="349" spans="1:9" x14ac:dyDescent="0.25">
      <c r="A349" s="5" t="s">
        <v>1158</v>
      </c>
      <c r="B349" s="6"/>
      <c r="C349" s="6"/>
      <c r="D349" s="6"/>
      <c r="E349" s="45"/>
      <c r="F349" s="7"/>
      <c r="G349" s="7"/>
      <c r="H349" s="29"/>
      <c r="I349" s="29"/>
    </row>
    <row r="350" spans="1:9" ht="25.5" x14ac:dyDescent="0.25">
      <c r="A350" s="8" t="s">
        <v>401</v>
      </c>
      <c r="B350" s="9" t="s">
        <v>402</v>
      </c>
      <c r="C350" s="10">
        <v>12526</v>
      </c>
      <c r="D350" s="11" t="s">
        <v>8</v>
      </c>
      <c r="E350" s="48">
        <v>1</v>
      </c>
      <c r="F350" s="11" t="s">
        <v>270</v>
      </c>
      <c r="G350" s="11"/>
      <c r="H350" s="30">
        <f>IFERROR(VLOOKUP(F350,'Matriz de Descuentos'!$A:$B,2,FALSE),"")</f>
        <v>0</v>
      </c>
      <c r="I350" s="31">
        <f t="shared" ref="I350:I367" si="27">ROUND(C350+(C350*-H350-0.0001),2)</f>
        <v>12526</v>
      </c>
    </row>
    <row r="351" spans="1:9" ht="25.5" x14ac:dyDescent="0.25">
      <c r="A351" s="8" t="s">
        <v>403</v>
      </c>
      <c r="B351" s="9" t="s">
        <v>404</v>
      </c>
      <c r="C351" s="10">
        <v>13186</v>
      </c>
      <c r="D351" s="11" t="s">
        <v>8</v>
      </c>
      <c r="E351" s="48">
        <v>1</v>
      </c>
      <c r="F351" s="11" t="s">
        <v>270</v>
      </c>
      <c r="G351" s="11"/>
      <c r="H351" s="30">
        <f>IFERROR(VLOOKUP(F351,'Matriz de Descuentos'!$A:$B,2,FALSE),"")</f>
        <v>0</v>
      </c>
      <c r="I351" s="31">
        <f t="shared" si="27"/>
        <v>13186</v>
      </c>
    </row>
    <row r="352" spans="1:9" x14ac:dyDescent="0.25">
      <c r="A352" s="8" t="s">
        <v>405</v>
      </c>
      <c r="B352" s="9" t="s">
        <v>406</v>
      </c>
      <c r="C352" s="10">
        <v>4783</v>
      </c>
      <c r="D352" s="11" t="s">
        <v>8</v>
      </c>
      <c r="E352" s="48">
        <v>1</v>
      </c>
      <c r="F352" s="11" t="s">
        <v>270</v>
      </c>
      <c r="G352" s="11"/>
      <c r="H352" s="30">
        <f>IFERROR(VLOOKUP(F352,'Matriz de Descuentos'!$A:$B,2,FALSE),"")</f>
        <v>0</v>
      </c>
      <c r="I352" s="31">
        <f t="shared" si="27"/>
        <v>4783</v>
      </c>
    </row>
    <row r="353" spans="1:9" x14ac:dyDescent="0.25">
      <c r="A353" s="8" t="s">
        <v>407</v>
      </c>
      <c r="B353" s="9" t="s">
        <v>408</v>
      </c>
      <c r="C353" s="10">
        <v>6282</v>
      </c>
      <c r="D353" s="11" t="s">
        <v>8</v>
      </c>
      <c r="E353" s="48">
        <v>1</v>
      </c>
      <c r="F353" s="11" t="s">
        <v>270</v>
      </c>
      <c r="G353" s="11"/>
      <c r="H353" s="30">
        <f>IFERROR(VLOOKUP(F353,'Matriz de Descuentos'!$A:$B,2,FALSE),"")</f>
        <v>0</v>
      </c>
      <c r="I353" s="31">
        <f t="shared" si="27"/>
        <v>6282</v>
      </c>
    </row>
    <row r="354" spans="1:9" ht="25.5" x14ac:dyDescent="0.25">
      <c r="A354" s="8" t="s">
        <v>409</v>
      </c>
      <c r="B354" s="9" t="s">
        <v>410</v>
      </c>
      <c r="C354" s="10">
        <v>7320</v>
      </c>
      <c r="D354" s="11" t="s">
        <v>8</v>
      </c>
      <c r="E354" s="48">
        <v>1</v>
      </c>
      <c r="F354" s="11" t="s">
        <v>270</v>
      </c>
      <c r="G354" s="11"/>
      <c r="H354" s="30">
        <f>IFERROR(VLOOKUP(F354,'Matriz de Descuentos'!$A:$B,2,FALSE),"")</f>
        <v>0</v>
      </c>
      <c r="I354" s="31">
        <f t="shared" si="27"/>
        <v>7320</v>
      </c>
    </row>
    <row r="355" spans="1:9" x14ac:dyDescent="0.25">
      <c r="A355" s="8" t="s">
        <v>411</v>
      </c>
      <c r="B355" s="9" t="s">
        <v>412</v>
      </c>
      <c r="C355" s="10">
        <v>8086</v>
      </c>
      <c r="D355" s="11" t="s">
        <v>8</v>
      </c>
      <c r="E355" s="48">
        <v>1</v>
      </c>
      <c r="F355" s="11" t="s">
        <v>270</v>
      </c>
      <c r="G355" s="11"/>
      <c r="H355" s="30">
        <f>IFERROR(VLOOKUP(F355,'Matriz de Descuentos'!$A:$B,2,FALSE),"")</f>
        <v>0</v>
      </c>
      <c r="I355" s="31">
        <f t="shared" si="27"/>
        <v>8086</v>
      </c>
    </row>
    <row r="356" spans="1:9" x14ac:dyDescent="0.25">
      <c r="A356" s="8" t="s">
        <v>413</v>
      </c>
      <c r="B356" s="9" t="s">
        <v>414</v>
      </c>
      <c r="C356" s="10">
        <v>9421</v>
      </c>
      <c r="D356" s="11" t="s">
        <v>8</v>
      </c>
      <c r="E356" s="48">
        <v>1</v>
      </c>
      <c r="F356" s="11" t="s">
        <v>270</v>
      </c>
      <c r="G356" s="11"/>
      <c r="H356" s="30">
        <f>IFERROR(VLOOKUP(F356,'Matriz de Descuentos'!$A:$B,2,FALSE),"")</f>
        <v>0</v>
      </c>
      <c r="I356" s="31">
        <f t="shared" si="27"/>
        <v>9421</v>
      </c>
    </row>
    <row r="357" spans="1:9" x14ac:dyDescent="0.25">
      <c r="A357" s="8" t="s">
        <v>415</v>
      </c>
      <c r="B357" s="9" t="s">
        <v>416</v>
      </c>
      <c r="C357" s="10">
        <v>13239</v>
      </c>
      <c r="D357" s="11" t="s">
        <v>8</v>
      </c>
      <c r="E357" s="48">
        <v>1</v>
      </c>
      <c r="F357" s="11" t="s">
        <v>270</v>
      </c>
      <c r="G357" s="11"/>
      <c r="H357" s="30">
        <f>IFERROR(VLOOKUP(F357,'Matriz de Descuentos'!$A:$B,2,FALSE),"")</f>
        <v>0</v>
      </c>
      <c r="I357" s="31">
        <f t="shared" si="27"/>
        <v>13239</v>
      </c>
    </row>
    <row r="358" spans="1:9" x14ac:dyDescent="0.25">
      <c r="A358" s="8" t="s">
        <v>417</v>
      </c>
      <c r="B358" s="9" t="s">
        <v>418</v>
      </c>
      <c r="C358" s="10">
        <v>14655</v>
      </c>
      <c r="D358" s="11" t="s">
        <v>8</v>
      </c>
      <c r="E358" s="48">
        <v>1</v>
      </c>
      <c r="F358" s="11" t="s">
        <v>270</v>
      </c>
      <c r="G358" s="11"/>
      <c r="H358" s="30">
        <f>IFERROR(VLOOKUP(F358,'Matriz de Descuentos'!$A:$B,2,FALSE),"")</f>
        <v>0</v>
      </c>
      <c r="I358" s="31">
        <f t="shared" si="27"/>
        <v>14655</v>
      </c>
    </row>
    <row r="359" spans="1:9" ht="25.5" x14ac:dyDescent="0.25">
      <c r="A359" s="8" t="s">
        <v>419</v>
      </c>
      <c r="B359" s="9" t="s">
        <v>420</v>
      </c>
      <c r="C359" s="10">
        <v>3690</v>
      </c>
      <c r="D359" s="11" t="s">
        <v>8</v>
      </c>
      <c r="E359" s="48">
        <v>1</v>
      </c>
      <c r="F359" s="11" t="s">
        <v>270</v>
      </c>
      <c r="G359" s="11"/>
      <c r="H359" s="30">
        <f>IFERROR(VLOOKUP(F359,'Matriz de Descuentos'!$A:$B,2,FALSE),"")</f>
        <v>0</v>
      </c>
      <c r="I359" s="31">
        <f t="shared" si="27"/>
        <v>3690</v>
      </c>
    </row>
    <row r="360" spans="1:9" ht="25.5" x14ac:dyDescent="0.25">
      <c r="A360" s="8" t="s">
        <v>421</v>
      </c>
      <c r="B360" s="9" t="s">
        <v>422</v>
      </c>
      <c r="C360" s="10">
        <v>3380</v>
      </c>
      <c r="D360" s="11" t="s">
        <v>8</v>
      </c>
      <c r="E360" s="48">
        <v>1</v>
      </c>
      <c r="F360" s="11" t="s">
        <v>270</v>
      </c>
      <c r="G360" s="11"/>
      <c r="H360" s="30">
        <f>IFERROR(VLOOKUP(F360,'Matriz de Descuentos'!$A:$B,2,FALSE),"")</f>
        <v>0</v>
      </c>
      <c r="I360" s="31">
        <f t="shared" si="27"/>
        <v>3380</v>
      </c>
    </row>
    <row r="361" spans="1:9" ht="25.5" x14ac:dyDescent="0.25">
      <c r="A361" s="8" t="s">
        <v>423</v>
      </c>
      <c r="B361" s="9" t="s">
        <v>424</v>
      </c>
      <c r="C361" s="10">
        <v>4646</v>
      </c>
      <c r="D361" s="11" t="s">
        <v>8</v>
      </c>
      <c r="E361" s="48">
        <v>1</v>
      </c>
      <c r="F361" s="11" t="s">
        <v>270</v>
      </c>
      <c r="G361" s="11"/>
      <c r="H361" s="30">
        <f>IFERROR(VLOOKUP(F361,'Matriz de Descuentos'!$A:$B,2,FALSE),"")</f>
        <v>0</v>
      </c>
      <c r="I361" s="31">
        <f t="shared" si="27"/>
        <v>4646</v>
      </c>
    </row>
    <row r="362" spans="1:9" ht="25.5" x14ac:dyDescent="0.25">
      <c r="A362" s="8" t="s">
        <v>425</v>
      </c>
      <c r="B362" s="9" t="s">
        <v>426</v>
      </c>
      <c r="C362" s="10">
        <v>10498</v>
      </c>
      <c r="D362" s="11" t="s">
        <v>8</v>
      </c>
      <c r="E362" s="48">
        <v>1</v>
      </c>
      <c r="F362" s="11" t="s">
        <v>270</v>
      </c>
      <c r="G362" s="11"/>
      <c r="H362" s="30">
        <f>IFERROR(VLOOKUP(F362,'Matriz de Descuentos'!$A:$B,2,FALSE),"")</f>
        <v>0</v>
      </c>
      <c r="I362" s="31">
        <f t="shared" si="27"/>
        <v>10498</v>
      </c>
    </row>
    <row r="363" spans="1:9" ht="25.5" x14ac:dyDescent="0.25">
      <c r="A363" s="8" t="s">
        <v>427</v>
      </c>
      <c r="B363" s="9" t="s">
        <v>428</v>
      </c>
      <c r="C363" s="10">
        <v>11457</v>
      </c>
      <c r="D363" s="11" t="s">
        <v>8</v>
      </c>
      <c r="E363" s="48">
        <v>1</v>
      </c>
      <c r="F363" s="11" t="s">
        <v>270</v>
      </c>
      <c r="G363" s="11"/>
      <c r="H363" s="30">
        <f>IFERROR(VLOOKUP(F363,'Matriz de Descuentos'!$A:$B,2,FALSE),"")</f>
        <v>0</v>
      </c>
      <c r="I363" s="31">
        <f t="shared" si="27"/>
        <v>11457</v>
      </c>
    </row>
    <row r="364" spans="1:9" x14ac:dyDescent="0.25">
      <c r="A364" s="8" t="s">
        <v>985</v>
      </c>
      <c r="B364" s="9" t="s">
        <v>986</v>
      </c>
      <c r="C364" s="10">
        <v>191</v>
      </c>
      <c r="D364" s="11" t="s">
        <v>8</v>
      </c>
      <c r="E364" s="48">
        <v>1</v>
      </c>
      <c r="F364" s="11" t="s">
        <v>270</v>
      </c>
      <c r="G364" s="11"/>
      <c r="H364" s="30">
        <f>IFERROR(VLOOKUP(F364,'Matriz de Descuentos'!$A:$B,2,FALSE),"")</f>
        <v>0</v>
      </c>
      <c r="I364" s="31">
        <f t="shared" si="27"/>
        <v>191</v>
      </c>
    </row>
    <row r="365" spans="1:9" x14ac:dyDescent="0.25">
      <c r="A365" s="8" t="s">
        <v>429</v>
      </c>
      <c r="B365" s="9" t="s">
        <v>430</v>
      </c>
      <c r="C365" s="10">
        <v>187</v>
      </c>
      <c r="D365" s="11" t="s">
        <v>8</v>
      </c>
      <c r="E365" s="48">
        <v>1</v>
      </c>
      <c r="F365" s="11" t="s">
        <v>270</v>
      </c>
      <c r="G365" s="11"/>
      <c r="H365" s="30">
        <f>IFERROR(VLOOKUP(F365,'Matriz de Descuentos'!$A:$B,2,FALSE),"")</f>
        <v>0</v>
      </c>
      <c r="I365" s="31">
        <f t="shared" si="27"/>
        <v>187</v>
      </c>
    </row>
    <row r="366" spans="1:9" x14ac:dyDescent="0.25">
      <c r="A366" s="8" t="s">
        <v>431</v>
      </c>
      <c r="B366" s="9" t="s">
        <v>432</v>
      </c>
      <c r="C366" s="10">
        <v>3284</v>
      </c>
      <c r="D366" s="11" t="s">
        <v>8</v>
      </c>
      <c r="E366" s="48">
        <v>1</v>
      </c>
      <c r="F366" s="11" t="s">
        <v>270</v>
      </c>
      <c r="G366" s="11"/>
      <c r="H366" s="30">
        <f>IFERROR(VLOOKUP(F366,'Matriz de Descuentos'!$A:$B,2,FALSE),"")</f>
        <v>0</v>
      </c>
      <c r="I366" s="31">
        <f t="shared" si="27"/>
        <v>3284</v>
      </c>
    </row>
    <row r="367" spans="1:9" x14ac:dyDescent="0.25">
      <c r="A367" s="8" t="s">
        <v>433</v>
      </c>
      <c r="B367" s="9" t="s">
        <v>434</v>
      </c>
      <c r="C367" s="10">
        <v>100</v>
      </c>
      <c r="D367" s="11" t="s">
        <v>8</v>
      </c>
      <c r="E367" s="48">
        <v>1</v>
      </c>
      <c r="F367" s="11" t="s">
        <v>270</v>
      </c>
      <c r="G367" s="11"/>
      <c r="H367" s="30">
        <f>IFERROR(VLOOKUP(F367,'Matriz de Descuentos'!$A:$B,2,FALSE),"")</f>
        <v>0</v>
      </c>
      <c r="I367" s="31">
        <f t="shared" si="27"/>
        <v>100</v>
      </c>
    </row>
    <row r="368" spans="1:9" x14ac:dyDescent="0.25">
      <c r="A368" s="5" t="s">
        <v>435</v>
      </c>
      <c r="B368" s="6"/>
      <c r="C368" s="6"/>
      <c r="D368" s="6"/>
      <c r="E368" s="45"/>
      <c r="F368" s="7"/>
      <c r="G368" s="7"/>
      <c r="H368" s="29"/>
      <c r="I368" s="29"/>
    </row>
    <row r="369" spans="1:9" x14ac:dyDescent="0.25">
      <c r="A369" s="8" t="s">
        <v>436</v>
      </c>
      <c r="B369" s="9" t="s">
        <v>437</v>
      </c>
      <c r="C369" s="50">
        <v>214</v>
      </c>
      <c r="D369" s="11" t="s">
        <v>8</v>
      </c>
      <c r="E369" s="48">
        <v>1</v>
      </c>
      <c r="F369" s="11" t="s">
        <v>270</v>
      </c>
      <c r="G369" s="11"/>
      <c r="H369" s="30">
        <f>IFERROR(VLOOKUP(F369,'Matriz de Descuentos'!$A:$B,2,FALSE),"")</f>
        <v>0</v>
      </c>
      <c r="I369" s="31">
        <f t="shared" ref="I369:I394" si="28">ROUND(C369+(C369*-H369-0.0001),2)</f>
        <v>214</v>
      </c>
    </row>
    <row r="370" spans="1:9" x14ac:dyDescent="0.25">
      <c r="A370" s="8" t="s">
        <v>438</v>
      </c>
      <c r="B370" s="9" t="s">
        <v>987</v>
      </c>
      <c r="C370" s="50">
        <v>72</v>
      </c>
      <c r="D370" s="11" t="s">
        <v>8</v>
      </c>
      <c r="E370" s="48">
        <v>1</v>
      </c>
      <c r="F370" s="11" t="s">
        <v>270</v>
      </c>
      <c r="G370" s="11"/>
      <c r="H370" s="30">
        <f>IFERROR(VLOOKUP(F370,'Matriz de Descuentos'!$A:$B,2,FALSE),"")</f>
        <v>0</v>
      </c>
      <c r="I370" s="31">
        <f t="shared" si="28"/>
        <v>72</v>
      </c>
    </row>
    <row r="371" spans="1:9" x14ac:dyDescent="0.25">
      <c r="A371" s="8" t="s">
        <v>988</v>
      </c>
      <c r="B371" s="9" t="s">
        <v>1160</v>
      </c>
      <c r="C371" s="50">
        <v>18.3</v>
      </c>
      <c r="D371" s="11" t="s">
        <v>8</v>
      </c>
      <c r="E371" s="48">
        <v>2</v>
      </c>
      <c r="F371" s="11" t="s">
        <v>270</v>
      </c>
      <c r="G371" s="11"/>
      <c r="H371" s="30">
        <f>IFERROR(VLOOKUP(F371,'Matriz de Descuentos'!$A:$B,2,FALSE),"")</f>
        <v>0</v>
      </c>
      <c r="I371" s="31">
        <f t="shared" si="28"/>
        <v>18.3</v>
      </c>
    </row>
    <row r="372" spans="1:9" x14ac:dyDescent="0.25">
      <c r="A372" s="8" t="s">
        <v>439</v>
      </c>
      <c r="B372" s="9" t="s">
        <v>440</v>
      </c>
      <c r="C372" s="50">
        <v>114</v>
      </c>
      <c r="D372" s="11" t="s">
        <v>8</v>
      </c>
      <c r="E372" s="48">
        <v>1</v>
      </c>
      <c r="F372" s="11" t="s">
        <v>270</v>
      </c>
      <c r="G372" s="11"/>
      <c r="H372" s="30">
        <f>IFERROR(VLOOKUP(F372,'Matriz de Descuentos'!$A:$B,2,FALSE),"")</f>
        <v>0</v>
      </c>
      <c r="I372" s="31">
        <f t="shared" si="28"/>
        <v>114</v>
      </c>
    </row>
    <row r="373" spans="1:9" x14ac:dyDescent="0.25">
      <c r="A373" s="8" t="s">
        <v>1163</v>
      </c>
      <c r="B373" s="9" t="s">
        <v>1164</v>
      </c>
      <c r="C373" s="50">
        <v>86</v>
      </c>
      <c r="D373" s="11"/>
      <c r="E373" s="48">
        <v>1</v>
      </c>
      <c r="F373" s="11" t="s">
        <v>270</v>
      </c>
      <c r="G373" s="11"/>
      <c r="H373" s="30">
        <f>IFERROR(VLOOKUP(F373,'Matriz de Descuentos'!$A:$B,2,FALSE),"")</f>
        <v>0</v>
      </c>
      <c r="I373" s="31">
        <f t="shared" si="28"/>
        <v>86</v>
      </c>
    </row>
    <row r="374" spans="1:9" x14ac:dyDescent="0.25">
      <c r="A374" s="8" t="s">
        <v>1415</v>
      </c>
      <c r="B374" s="9" t="s">
        <v>1166</v>
      </c>
      <c r="C374" s="51">
        <v>326.36</v>
      </c>
      <c r="D374" s="11"/>
      <c r="E374" s="48">
        <v>1</v>
      </c>
      <c r="F374" s="11" t="s">
        <v>270</v>
      </c>
      <c r="G374" s="11"/>
      <c r="H374" s="30">
        <f>IFERROR(VLOOKUP(F374,'Matriz de Descuentos'!$A:$B,2,FALSE),"")</f>
        <v>0</v>
      </c>
      <c r="I374" s="31">
        <f t="shared" si="28"/>
        <v>326.36</v>
      </c>
    </row>
    <row r="375" spans="1:9" x14ac:dyDescent="0.25">
      <c r="A375" s="8" t="s">
        <v>1416</v>
      </c>
      <c r="B375" s="9" t="s">
        <v>1168</v>
      </c>
      <c r="C375" s="51">
        <v>323.52</v>
      </c>
      <c r="D375" s="11"/>
      <c r="E375" s="48">
        <v>1</v>
      </c>
      <c r="F375" s="11" t="s">
        <v>270</v>
      </c>
      <c r="G375" s="11"/>
      <c r="H375" s="30">
        <f>IFERROR(VLOOKUP(F375,'Matriz de Descuentos'!$A:$B,2,FALSE),"")</f>
        <v>0</v>
      </c>
      <c r="I375" s="31">
        <f t="shared" si="28"/>
        <v>323.52</v>
      </c>
    </row>
    <row r="376" spans="1:9" x14ac:dyDescent="0.25">
      <c r="A376" s="8" t="s">
        <v>1417</v>
      </c>
      <c r="B376" s="9" t="s">
        <v>1170</v>
      </c>
      <c r="C376" s="51">
        <v>289.45999999999998</v>
      </c>
      <c r="D376" s="11"/>
      <c r="E376" s="48">
        <v>1</v>
      </c>
      <c r="F376" s="11" t="s">
        <v>270</v>
      </c>
      <c r="G376" s="11"/>
      <c r="H376" s="30">
        <f>IFERROR(VLOOKUP(F376,'Matriz de Descuentos'!$A:$B,2,FALSE),"")</f>
        <v>0</v>
      </c>
      <c r="I376" s="31">
        <f t="shared" si="28"/>
        <v>289.45999999999998</v>
      </c>
    </row>
    <row r="377" spans="1:9" x14ac:dyDescent="0.25">
      <c r="A377" s="8" t="s">
        <v>1311</v>
      </c>
      <c r="B377" s="57" t="s">
        <v>1312</v>
      </c>
      <c r="C377" s="51">
        <v>70.95</v>
      </c>
      <c r="D377" s="11"/>
      <c r="E377" s="48">
        <v>1</v>
      </c>
      <c r="F377" s="11" t="s">
        <v>270</v>
      </c>
      <c r="G377" s="11"/>
      <c r="H377" s="30">
        <f>IFERROR(VLOOKUP(F377,'Matriz de Descuentos'!$A:$B,2,FALSE),"")</f>
        <v>0</v>
      </c>
      <c r="I377" s="31">
        <f t="shared" si="28"/>
        <v>70.95</v>
      </c>
    </row>
    <row r="378" spans="1:9" ht="25.5" x14ac:dyDescent="0.25">
      <c r="A378" s="8" t="s">
        <v>441</v>
      </c>
      <c r="B378" s="9" t="s">
        <v>442</v>
      </c>
      <c r="C378" s="10">
        <v>2631</v>
      </c>
      <c r="D378" s="11" t="s">
        <v>8</v>
      </c>
      <c r="E378" s="48">
        <v>1</v>
      </c>
      <c r="F378" s="11" t="s">
        <v>270</v>
      </c>
      <c r="G378" s="11"/>
      <c r="H378" s="30">
        <f>IFERROR(VLOOKUP(F378,'Matriz de Descuentos'!$A:$B,2,FALSE),"")</f>
        <v>0</v>
      </c>
      <c r="I378" s="31">
        <f t="shared" si="28"/>
        <v>2631</v>
      </c>
    </row>
    <row r="379" spans="1:9" ht="25.5" x14ac:dyDescent="0.25">
      <c r="A379" s="8" t="s">
        <v>443</v>
      </c>
      <c r="B379" s="9" t="s">
        <v>444</v>
      </c>
      <c r="C379" s="10">
        <v>275</v>
      </c>
      <c r="D379" s="11" t="s">
        <v>8</v>
      </c>
      <c r="E379" s="48">
        <v>1</v>
      </c>
      <c r="F379" s="11" t="s">
        <v>270</v>
      </c>
      <c r="G379" s="11"/>
      <c r="H379" s="30">
        <f>IFERROR(VLOOKUP(F379,'Matriz de Descuentos'!$A:$B,2,FALSE),"")</f>
        <v>0</v>
      </c>
      <c r="I379" s="31">
        <f t="shared" si="28"/>
        <v>275</v>
      </c>
    </row>
    <row r="380" spans="1:9" x14ac:dyDescent="0.25">
      <c r="A380" s="8" t="s">
        <v>445</v>
      </c>
      <c r="B380" s="9" t="s">
        <v>446</v>
      </c>
      <c r="C380" s="10">
        <v>186</v>
      </c>
      <c r="D380" s="11" t="s">
        <v>8</v>
      </c>
      <c r="E380" s="48">
        <v>1</v>
      </c>
      <c r="F380" s="11" t="s">
        <v>270</v>
      </c>
      <c r="G380" s="11"/>
      <c r="H380" s="30">
        <f>IFERROR(VLOOKUP(F380,'Matriz de Descuentos'!$A:$B,2,FALSE),"")</f>
        <v>0</v>
      </c>
      <c r="I380" s="31">
        <f t="shared" si="28"/>
        <v>186</v>
      </c>
    </row>
    <row r="381" spans="1:9" x14ac:dyDescent="0.25">
      <c r="A381" s="8" t="s">
        <v>447</v>
      </c>
      <c r="B381" s="9" t="s">
        <v>448</v>
      </c>
      <c r="C381" s="10">
        <v>713</v>
      </c>
      <c r="D381" s="11" t="s">
        <v>8</v>
      </c>
      <c r="E381" s="48">
        <v>1</v>
      </c>
      <c r="F381" s="11" t="s">
        <v>270</v>
      </c>
      <c r="G381" s="11"/>
      <c r="H381" s="30">
        <f>IFERROR(VLOOKUP(F381,'Matriz de Descuentos'!$A:$B,2,FALSE),"")</f>
        <v>0</v>
      </c>
      <c r="I381" s="31">
        <f t="shared" si="28"/>
        <v>713</v>
      </c>
    </row>
    <row r="382" spans="1:9" x14ac:dyDescent="0.25">
      <c r="A382" s="12" t="s">
        <v>1484</v>
      </c>
      <c r="B382" s="70" t="s">
        <v>1497</v>
      </c>
      <c r="C382" s="10">
        <v>225</v>
      </c>
      <c r="D382" s="11" t="s">
        <v>8</v>
      </c>
      <c r="E382" s="48">
        <v>1</v>
      </c>
      <c r="F382" s="11" t="s">
        <v>270</v>
      </c>
      <c r="G382" s="11" t="s">
        <v>53</v>
      </c>
      <c r="H382" s="30">
        <f>IFERROR(VLOOKUP(F382,'Matriz de Descuentos'!$A:$B,2,FALSE),"")</f>
        <v>0</v>
      </c>
      <c r="I382" s="31">
        <f t="shared" si="28"/>
        <v>225</v>
      </c>
    </row>
    <row r="383" spans="1:9" x14ac:dyDescent="0.25">
      <c r="A383" s="12" t="s">
        <v>1485</v>
      </c>
      <c r="B383" s="70" t="s">
        <v>1534</v>
      </c>
      <c r="C383" s="10">
        <v>9.1999999999999993</v>
      </c>
      <c r="D383" s="11" t="s">
        <v>8</v>
      </c>
      <c r="E383" s="48">
        <v>1</v>
      </c>
      <c r="F383" s="11" t="s">
        <v>270</v>
      </c>
      <c r="G383" s="11" t="s">
        <v>53</v>
      </c>
      <c r="H383" s="30">
        <f>IFERROR(VLOOKUP(F383,'Matriz de Descuentos'!$A:$B,2,FALSE),"")</f>
        <v>0</v>
      </c>
      <c r="I383" s="31">
        <f t="shared" si="28"/>
        <v>9.1999999999999993</v>
      </c>
    </row>
    <row r="384" spans="1:9" x14ac:dyDescent="0.25">
      <c r="A384" s="12" t="s">
        <v>1486</v>
      </c>
      <c r="B384" s="70" t="s">
        <v>1498</v>
      </c>
      <c r="C384" s="10">
        <v>54</v>
      </c>
      <c r="D384" s="11" t="s">
        <v>8</v>
      </c>
      <c r="E384" s="48">
        <v>1</v>
      </c>
      <c r="F384" s="11" t="s">
        <v>270</v>
      </c>
      <c r="G384" s="11" t="s">
        <v>53</v>
      </c>
      <c r="H384" s="30">
        <f>IFERROR(VLOOKUP(F384,'Matriz de Descuentos'!$A:$B,2,FALSE),"")</f>
        <v>0</v>
      </c>
      <c r="I384" s="31">
        <f t="shared" si="28"/>
        <v>54</v>
      </c>
    </row>
    <row r="385" spans="1:9" x14ac:dyDescent="0.25">
      <c r="A385" s="12" t="s">
        <v>1487</v>
      </c>
      <c r="B385" s="70" t="s">
        <v>1499</v>
      </c>
      <c r="C385" s="10">
        <v>14.6</v>
      </c>
      <c r="D385" s="11" t="s">
        <v>8</v>
      </c>
      <c r="E385" s="48">
        <v>1</v>
      </c>
      <c r="F385" s="11" t="s">
        <v>270</v>
      </c>
      <c r="G385" s="11" t="s">
        <v>53</v>
      </c>
      <c r="H385" s="30">
        <f>IFERROR(VLOOKUP(F385,'Matriz de Descuentos'!$A:$B,2,FALSE),"")</f>
        <v>0</v>
      </c>
      <c r="I385" s="31">
        <f t="shared" si="28"/>
        <v>14.6</v>
      </c>
    </row>
    <row r="386" spans="1:9" x14ac:dyDescent="0.25">
      <c r="A386" s="12" t="s">
        <v>1488</v>
      </c>
      <c r="B386" s="70" t="s">
        <v>1500</v>
      </c>
      <c r="C386" s="10">
        <v>17.900000000000002</v>
      </c>
      <c r="D386" s="11" t="s">
        <v>8</v>
      </c>
      <c r="E386" s="48">
        <v>1</v>
      </c>
      <c r="F386" s="11" t="s">
        <v>270</v>
      </c>
      <c r="G386" s="11" t="s">
        <v>53</v>
      </c>
      <c r="H386" s="30">
        <f>IFERROR(VLOOKUP(F386,'Matriz de Descuentos'!$A:$B,2,FALSE),"")</f>
        <v>0</v>
      </c>
      <c r="I386" s="31">
        <f t="shared" si="28"/>
        <v>17.899999999999999</v>
      </c>
    </row>
    <row r="387" spans="1:9" x14ac:dyDescent="0.25">
      <c r="A387" s="12" t="s">
        <v>1489</v>
      </c>
      <c r="B387" s="70" t="s">
        <v>1501</v>
      </c>
      <c r="C387" s="10">
        <v>26.8</v>
      </c>
      <c r="D387" s="11" t="s">
        <v>8</v>
      </c>
      <c r="E387" s="48">
        <v>1</v>
      </c>
      <c r="F387" s="11" t="s">
        <v>270</v>
      </c>
      <c r="G387" s="11" t="s">
        <v>53</v>
      </c>
      <c r="H387" s="30">
        <f>IFERROR(VLOOKUP(F387,'Matriz de Descuentos'!$A:$B,2,FALSE),"")</f>
        <v>0</v>
      </c>
      <c r="I387" s="31">
        <f t="shared" si="28"/>
        <v>26.8</v>
      </c>
    </row>
    <row r="388" spans="1:9" ht="25.5" x14ac:dyDescent="0.25">
      <c r="A388" s="12" t="s">
        <v>1490</v>
      </c>
      <c r="B388" s="70" t="s">
        <v>1504</v>
      </c>
      <c r="C388" s="10">
        <v>130</v>
      </c>
      <c r="D388" s="11" t="s">
        <v>8</v>
      </c>
      <c r="E388" s="48">
        <v>1</v>
      </c>
      <c r="F388" s="11" t="s">
        <v>270</v>
      </c>
      <c r="G388" s="11" t="s">
        <v>53</v>
      </c>
      <c r="H388" s="30">
        <f>IFERROR(VLOOKUP(F388,'Matriz de Descuentos'!$A:$B,2,FALSE),"")</f>
        <v>0</v>
      </c>
      <c r="I388" s="31">
        <f t="shared" si="28"/>
        <v>130</v>
      </c>
    </row>
    <row r="389" spans="1:9" ht="25.5" x14ac:dyDescent="0.25">
      <c r="A389" s="12" t="s">
        <v>1491</v>
      </c>
      <c r="B389" s="70" t="s">
        <v>1505</v>
      </c>
      <c r="C389" s="10">
        <v>33.700000000000003</v>
      </c>
      <c r="D389" s="11" t="s">
        <v>8</v>
      </c>
      <c r="E389" s="48">
        <v>1</v>
      </c>
      <c r="F389" s="11" t="s">
        <v>270</v>
      </c>
      <c r="G389" s="11" t="s">
        <v>53</v>
      </c>
      <c r="H389" s="30">
        <f>IFERROR(VLOOKUP(F389,'Matriz de Descuentos'!$A:$B,2,FALSE),"")</f>
        <v>0</v>
      </c>
      <c r="I389" s="31">
        <f t="shared" si="28"/>
        <v>33.700000000000003</v>
      </c>
    </row>
    <row r="390" spans="1:9" ht="25.5" x14ac:dyDescent="0.25">
      <c r="A390" s="12" t="s">
        <v>1492</v>
      </c>
      <c r="B390" s="70" t="s">
        <v>1506</v>
      </c>
      <c r="C390" s="10">
        <v>26.8</v>
      </c>
      <c r="D390" s="11" t="s">
        <v>8</v>
      </c>
      <c r="E390" s="48">
        <v>1</v>
      </c>
      <c r="F390" s="11" t="s">
        <v>270</v>
      </c>
      <c r="G390" s="11" t="s">
        <v>53</v>
      </c>
      <c r="H390" s="30">
        <f>IFERROR(VLOOKUP(F390,'Matriz de Descuentos'!$A:$B,2,FALSE),"")</f>
        <v>0</v>
      </c>
      <c r="I390" s="31">
        <f t="shared" si="28"/>
        <v>26.8</v>
      </c>
    </row>
    <row r="391" spans="1:9" x14ac:dyDescent="0.25">
      <c r="A391" s="12" t="s">
        <v>1493</v>
      </c>
      <c r="B391" s="70" t="s">
        <v>1507</v>
      </c>
      <c r="C391" s="10">
        <v>264</v>
      </c>
      <c r="D391" s="11" t="s">
        <v>8</v>
      </c>
      <c r="E391" s="48">
        <v>1</v>
      </c>
      <c r="F391" s="11" t="s">
        <v>270</v>
      </c>
      <c r="G391" s="11" t="s">
        <v>53</v>
      </c>
      <c r="H391" s="30">
        <f>IFERROR(VLOOKUP(F391,'Matriz de Descuentos'!$A:$B,2,FALSE),"")</f>
        <v>0</v>
      </c>
      <c r="I391" s="31">
        <f t="shared" si="28"/>
        <v>264</v>
      </c>
    </row>
    <row r="392" spans="1:9" x14ac:dyDescent="0.25">
      <c r="A392" s="12" t="s">
        <v>1494</v>
      </c>
      <c r="B392" s="70" t="s">
        <v>1503</v>
      </c>
      <c r="C392" s="10">
        <v>14.6</v>
      </c>
      <c r="D392" s="11" t="s">
        <v>8</v>
      </c>
      <c r="E392" s="48">
        <v>1</v>
      </c>
      <c r="F392" s="11" t="s">
        <v>270</v>
      </c>
      <c r="G392" s="11" t="s">
        <v>53</v>
      </c>
      <c r="H392" s="30">
        <f>IFERROR(VLOOKUP(F392,'Matriz de Descuentos'!$A:$B,2,FALSE),"")</f>
        <v>0</v>
      </c>
      <c r="I392" s="31">
        <f t="shared" si="28"/>
        <v>14.6</v>
      </c>
    </row>
    <row r="393" spans="1:9" x14ac:dyDescent="0.25">
      <c r="A393" s="12" t="s">
        <v>1495</v>
      </c>
      <c r="B393" s="70" t="s">
        <v>1502</v>
      </c>
      <c r="C393" s="10">
        <v>27.900000000000002</v>
      </c>
      <c r="D393" s="11" t="s">
        <v>8</v>
      </c>
      <c r="E393" s="48">
        <v>1</v>
      </c>
      <c r="F393" s="11" t="s">
        <v>270</v>
      </c>
      <c r="G393" s="11" t="s">
        <v>53</v>
      </c>
      <c r="H393" s="30">
        <f>IFERROR(VLOOKUP(F393,'Matriz de Descuentos'!$A:$B,2,FALSE),"")</f>
        <v>0</v>
      </c>
      <c r="I393" s="31">
        <f t="shared" si="28"/>
        <v>27.9</v>
      </c>
    </row>
    <row r="394" spans="1:9" x14ac:dyDescent="0.25">
      <c r="A394" s="12" t="s">
        <v>1496</v>
      </c>
      <c r="B394" s="70" t="s">
        <v>1508</v>
      </c>
      <c r="C394" s="10">
        <v>29.1</v>
      </c>
      <c r="D394" s="11" t="s">
        <v>8</v>
      </c>
      <c r="E394" s="48">
        <v>1</v>
      </c>
      <c r="F394" s="11" t="s">
        <v>270</v>
      </c>
      <c r="G394" s="11" t="s">
        <v>53</v>
      </c>
      <c r="H394" s="30">
        <f>IFERROR(VLOOKUP(F394,'Matriz de Descuentos'!$A:$B,2,FALSE),"")</f>
        <v>0</v>
      </c>
      <c r="I394" s="31">
        <f t="shared" si="28"/>
        <v>29.1</v>
      </c>
    </row>
    <row r="395" spans="1:9" x14ac:dyDescent="0.25">
      <c r="A395" s="8" t="s">
        <v>449</v>
      </c>
      <c r="B395" s="9" t="s">
        <v>450</v>
      </c>
      <c r="C395" s="10">
        <v>89</v>
      </c>
      <c r="D395" s="11" t="s">
        <v>8</v>
      </c>
      <c r="E395" s="48">
        <v>1</v>
      </c>
      <c r="F395" s="11" t="s">
        <v>270</v>
      </c>
      <c r="G395" s="11"/>
      <c r="H395" s="30">
        <f>IFERROR(VLOOKUP(F395,'Matriz de Descuentos'!$A:$B,2,FALSE),"")</f>
        <v>0</v>
      </c>
      <c r="I395" s="31">
        <f t="shared" ref="I395:I416" si="29">ROUND(C395+(C395*-H395-0.0001),2)</f>
        <v>89</v>
      </c>
    </row>
    <row r="396" spans="1:9" x14ac:dyDescent="0.25">
      <c r="A396" s="12" t="s">
        <v>451</v>
      </c>
      <c r="B396" s="9" t="s">
        <v>989</v>
      </c>
      <c r="C396" s="10">
        <v>33.9</v>
      </c>
      <c r="D396" s="11" t="s">
        <v>8</v>
      </c>
      <c r="E396" s="48">
        <v>1</v>
      </c>
      <c r="F396" s="11" t="s">
        <v>270</v>
      </c>
      <c r="G396" s="11"/>
      <c r="H396" s="30">
        <f>IFERROR(VLOOKUP(F396,'Matriz de Descuentos'!$A:$B,2,FALSE),"")</f>
        <v>0</v>
      </c>
      <c r="I396" s="31">
        <f t="shared" si="29"/>
        <v>33.9</v>
      </c>
    </row>
    <row r="397" spans="1:9" x14ac:dyDescent="0.25">
      <c r="A397" s="12" t="s">
        <v>452</v>
      </c>
      <c r="B397" s="9" t="s">
        <v>990</v>
      </c>
      <c r="C397" s="10">
        <v>33.9</v>
      </c>
      <c r="D397" s="11" t="s">
        <v>8</v>
      </c>
      <c r="E397" s="48">
        <v>1</v>
      </c>
      <c r="F397" s="11" t="s">
        <v>270</v>
      </c>
      <c r="G397" s="11"/>
      <c r="H397" s="30">
        <f>IFERROR(VLOOKUP(F397,'Matriz de Descuentos'!$A:$B,2,FALSE),"")</f>
        <v>0</v>
      </c>
      <c r="I397" s="31">
        <f t="shared" si="29"/>
        <v>33.9</v>
      </c>
    </row>
    <row r="398" spans="1:9" x14ac:dyDescent="0.25">
      <c r="A398" s="12" t="s">
        <v>453</v>
      </c>
      <c r="B398" s="9" t="s">
        <v>991</v>
      </c>
      <c r="C398" s="10">
        <v>33.9</v>
      </c>
      <c r="D398" s="11" t="s">
        <v>8</v>
      </c>
      <c r="E398" s="48">
        <v>1</v>
      </c>
      <c r="F398" s="11" t="s">
        <v>270</v>
      </c>
      <c r="G398" s="11"/>
      <c r="H398" s="30">
        <f>IFERROR(VLOOKUP(F398,'Matriz de Descuentos'!$A:$B,2,FALSE),"")</f>
        <v>0</v>
      </c>
      <c r="I398" s="31">
        <f t="shared" si="29"/>
        <v>33.9</v>
      </c>
    </row>
    <row r="399" spans="1:9" x14ac:dyDescent="0.25">
      <c r="A399" s="12" t="s">
        <v>454</v>
      </c>
      <c r="B399" s="9" t="s">
        <v>992</v>
      </c>
      <c r="C399" s="10">
        <v>33.9</v>
      </c>
      <c r="D399" s="11" t="s">
        <v>8</v>
      </c>
      <c r="E399" s="48">
        <v>1</v>
      </c>
      <c r="F399" s="11" t="s">
        <v>270</v>
      </c>
      <c r="G399" s="11"/>
      <c r="H399" s="30">
        <f>IFERROR(VLOOKUP(F399,'Matriz de Descuentos'!$A:$B,2,FALSE),"")</f>
        <v>0</v>
      </c>
      <c r="I399" s="31">
        <f t="shared" si="29"/>
        <v>33.9</v>
      </c>
    </row>
    <row r="400" spans="1:9" x14ac:dyDescent="0.25">
      <c r="A400" s="12" t="s">
        <v>455</v>
      </c>
      <c r="B400" s="9" t="s">
        <v>993</v>
      </c>
      <c r="C400" s="10">
        <v>33.9</v>
      </c>
      <c r="D400" s="11" t="s">
        <v>8</v>
      </c>
      <c r="E400" s="48">
        <v>1</v>
      </c>
      <c r="F400" s="11" t="s">
        <v>270</v>
      </c>
      <c r="G400" s="11"/>
      <c r="H400" s="30">
        <f>IFERROR(VLOOKUP(F400,'Matriz de Descuentos'!$A:$B,2,FALSE),"")</f>
        <v>0</v>
      </c>
      <c r="I400" s="31">
        <f t="shared" si="29"/>
        <v>33.9</v>
      </c>
    </row>
    <row r="401" spans="1:9" x14ac:dyDescent="0.25">
      <c r="A401" s="12" t="s">
        <v>456</v>
      </c>
      <c r="B401" s="9" t="s">
        <v>994</v>
      </c>
      <c r="C401" s="10">
        <v>33.9</v>
      </c>
      <c r="D401" s="11" t="s">
        <v>8</v>
      </c>
      <c r="E401" s="48">
        <v>1</v>
      </c>
      <c r="F401" s="11" t="s">
        <v>270</v>
      </c>
      <c r="G401" s="11"/>
      <c r="H401" s="30">
        <f>IFERROR(VLOOKUP(F401,'Matriz de Descuentos'!$A:$B,2,FALSE),"")</f>
        <v>0</v>
      </c>
      <c r="I401" s="31">
        <f t="shared" si="29"/>
        <v>33.9</v>
      </c>
    </row>
    <row r="402" spans="1:9" x14ac:dyDescent="0.25">
      <c r="A402" s="12" t="s">
        <v>457</v>
      </c>
      <c r="B402" s="9" t="s">
        <v>995</v>
      </c>
      <c r="C402" s="10">
        <v>33.9</v>
      </c>
      <c r="D402" s="11" t="s">
        <v>8</v>
      </c>
      <c r="E402" s="48">
        <v>1</v>
      </c>
      <c r="F402" s="11" t="s">
        <v>270</v>
      </c>
      <c r="G402" s="11"/>
      <c r="H402" s="30">
        <f>IFERROR(VLOOKUP(F402,'Matriz de Descuentos'!$A:$B,2,FALSE),"")</f>
        <v>0</v>
      </c>
      <c r="I402" s="31">
        <f t="shared" si="29"/>
        <v>33.9</v>
      </c>
    </row>
    <row r="403" spans="1:9" x14ac:dyDescent="0.25">
      <c r="A403" s="12" t="s">
        <v>458</v>
      </c>
      <c r="B403" s="9" t="s">
        <v>996</v>
      </c>
      <c r="C403" s="10">
        <v>33.9</v>
      </c>
      <c r="D403" s="11" t="s">
        <v>8</v>
      </c>
      <c r="E403" s="48">
        <v>1</v>
      </c>
      <c r="F403" s="11" t="s">
        <v>270</v>
      </c>
      <c r="G403" s="11"/>
      <c r="H403" s="30">
        <f>IFERROR(VLOOKUP(F403,'Matriz de Descuentos'!$A:$B,2,FALSE),"")</f>
        <v>0</v>
      </c>
      <c r="I403" s="31">
        <f t="shared" si="29"/>
        <v>33.9</v>
      </c>
    </row>
    <row r="404" spans="1:9" x14ac:dyDescent="0.25">
      <c r="A404" s="12" t="s">
        <v>459</v>
      </c>
      <c r="B404" s="9" t="s">
        <v>997</v>
      </c>
      <c r="C404" s="10">
        <v>33.9</v>
      </c>
      <c r="D404" s="11" t="s">
        <v>8</v>
      </c>
      <c r="E404" s="48">
        <v>1</v>
      </c>
      <c r="F404" s="11" t="s">
        <v>270</v>
      </c>
      <c r="G404" s="11"/>
      <c r="H404" s="30">
        <f>IFERROR(VLOOKUP(F404,'Matriz de Descuentos'!$A:$B,2,FALSE),"")</f>
        <v>0</v>
      </c>
      <c r="I404" s="31">
        <f t="shared" si="29"/>
        <v>33.9</v>
      </c>
    </row>
    <row r="405" spans="1:9" x14ac:dyDescent="0.25">
      <c r="A405" s="12" t="s">
        <v>460</v>
      </c>
      <c r="B405" s="9" t="s">
        <v>998</v>
      </c>
      <c r="C405" s="10">
        <v>33.9</v>
      </c>
      <c r="D405" s="11" t="s">
        <v>8</v>
      </c>
      <c r="E405" s="48">
        <v>1</v>
      </c>
      <c r="F405" s="11" t="s">
        <v>270</v>
      </c>
      <c r="G405" s="11"/>
      <c r="H405" s="30">
        <f>IFERROR(VLOOKUP(F405,'Matriz de Descuentos'!$A:$B,2,FALSE),"")</f>
        <v>0</v>
      </c>
      <c r="I405" s="31">
        <f t="shared" si="29"/>
        <v>33.9</v>
      </c>
    </row>
    <row r="406" spans="1:9" x14ac:dyDescent="0.25">
      <c r="A406" s="12" t="s">
        <v>461</v>
      </c>
      <c r="B406" s="9" t="s">
        <v>999</v>
      </c>
      <c r="C406" s="10">
        <v>33.9</v>
      </c>
      <c r="D406" s="11" t="s">
        <v>8</v>
      </c>
      <c r="E406" s="48">
        <v>1</v>
      </c>
      <c r="F406" s="11" t="s">
        <v>270</v>
      </c>
      <c r="G406" s="11"/>
      <c r="H406" s="30">
        <f>IFERROR(VLOOKUP(F406,'Matriz de Descuentos'!$A:$B,2,FALSE),"")</f>
        <v>0</v>
      </c>
      <c r="I406" s="31">
        <f t="shared" si="29"/>
        <v>33.9</v>
      </c>
    </row>
    <row r="407" spans="1:9" x14ac:dyDescent="0.25">
      <c r="A407" s="12" t="s">
        <v>462</v>
      </c>
      <c r="B407" s="9" t="s">
        <v>990</v>
      </c>
      <c r="C407" s="10">
        <v>75</v>
      </c>
      <c r="D407" s="11" t="s">
        <v>8</v>
      </c>
      <c r="E407" s="48">
        <v>1</v>
      </c>
      <c r="F407" s="11" t="s">
        <v>270</v>
      </c>
      <c r="G407" s="11"/>
      <c r="H407" s="30">
        <f>IFERROR(VLOOKUP(F407,'Matriz de Descuentos'!$A:$B,2,FALSE),"")</f>
        <v>0</v>
      </c>
      <c r="I407" s="31">
        <f t="shared" si="29"/>
        <v>75</v>
      </c>
    </row>
    <row r="408" spans="1:9" x14ac:dyDescent="0.25">
      <c r="A408" s="12" t="s">
        <v>463</v>
      </c>
      <c r="B408" s="9" t="s">
        <v>991</v>
      </c>
      <c r="C408" s="10">
        <v>75</v>
      </c>
      <c r="D408" s="11" t="s">
        <v>8</v>
      </c>
      <c r="E408" s="48">
        <v>1</v>
      </c>
      <c r="F408" s="11" t="s">
        <v>270</v>
      </c>
      <c r="G408" s="11"/>
      <c r="H408" s="30">
        <f>IFERROR(VLOOKUP(F408,'Matriz de Descuentos'!$A:$B,2,FALSE),"")</f>
        <v>0</v>
      </c>
      <c r="I408" s="31">
        <f t="shared" si="29"/>
        <v>75</v>
      </c>
    </row>
    <row r="409" spans="1:9" x14ac:dyDescent="0.25">
      <c r="A409" s="12" t="s">
        <v>464</v>
      </c>
      <c r="B409" s="9" t="s">
        <v>992</v>
      </c>
      <c r="C409" s="10">
        <v>75</v>
      </c>
      <c r="D409" s="11" t="s">
        <v>8</v>
      </c>
      <c r="E409" s="48">
        <v>1</v>
      </c>
      <c r="F409" s="11" t="s">
        <v>270</v>
      </c>
      <c r="G409" s="11"/>
      <c r="H409" s="30">
        <f>IFERROR(VLOOKUP(F409,'Matriz de Descuentos'!$A:$B,2,FALSE),"")</f>
        <v>0</v>
      </c>
      <c r="I409" s="31">
        <f t="shared" si="29"/>
        <v>75</v>
      </c>
    </row>
    <row r="410" spans="1:9" x14ac:dyDescent="0.25">
      <c r="A410" s="12" t="s">
        <v>465</v>
      </c>
      <c r="B410" s="9" t="s">
        <v>1000</v>
      </c>
      <c r="C410" s="10">
        <v>75</v>
      </c>
      <c r="D410" s="11" t="s">
        <v>8</v>
      </c>
      <c r="E410" s="48">
        <v>1</v>
      </c>
      <c r="F410" s="11" t="s">
        <v>270</v>
      </c>
      <c r="G410" s="11"/>
      <c r="H410" s="30">
        <f>IFERROR(VLOOKUP(F410,'Matriz de Descuentos'!$A:$B,2,FALSE),"")</f>
        <v>0</v>
      </c>
      <c r="I410" s="31">
        <f t="shared" si="29"/>
        <v>75</v>
      </c>
    </row>
    <row r="411" spans="1:9" x14ac:dyDescent="0.25">
      <c r="A411" s="12" t="s">
        <v>466</v>
      </c>
      <c r="B411" s="9" t="s">
        <v>994</v>
      </c>
      <c r="C411" s="10">
        <v>75</v>
      </c>
      <c r="D411" s="11" t="s">
        <v>8</v>
      </c>
      <c r="E411" s="48">
        <v>1</v>
      </c>
      <c r="F411" s="11" t="s">
        <v>270</v>
      </c>
      <c r="G411" s="11"/>
      <c r="H411" s="30">
        <f>IFERROR(VLOOKUP(F411,'Matriz de Descuentos'!$A:$B,2,FALSE),"")</f>
        <v>0</v>
      </c>
      <c r="I411" s="31">
        <f t="shared" si="29"/>
        <v>75</v>
      </c>
    </row>
    <row r="412" spans="1:9" x14ac:dyDescent="0.25">
      <c r="A412" s="12" t="s">
        <v>467</v>
      </c>
      <c r="B412" s="9" t="s">
        <v>1001</v>
      </c>
      <c r="C412" s="10">
        <v>75</v>
      </c>
      <c r="D412" s="11" t="s">
        <v>8</v>
      </c>
      <c r="E412" s="48">
        <v>1</v>
      </c>
      <c r="F412" s="11" t="s">
        <v>270</v>
      </c>
      <c r="G412" s="11"/>
      <c r="H412" s="30">
        <f>IFERROR(VLOOKUP(F412,'Matriz de Descuentos'!$A:$B,2,FALSE),"")</f>
        <v>0</v>
      </c>
      <c r="I412" s="31">
        <f t="shared" si="29"/>
        <v>75</v>
      </c>
    </row>
    <row r="413" spans="1:9" x14ac:dyDescent="0.25">
      <c r="A413" s="12" t="s">
        <v>468</v>
      </c>
      <c r="B413" s="9" t="s">
        <v>996</v>
      </c>
      <c r="C413" s="10">
        <v>75</v>
      </c>
      <c r="D413" s="11" t="s">
        <v>8</v>
      </c>
      <c r="E413" s="48">
        <v>1</v>
      </c>
      <c r="F413" s="11" t="s">
        <v>270</v>
      </c>
      <c r="G413" s="11"/>
      <c r="H413" s="30">
        <f>IFERROR(VLOOKUP(F413,'Matriz de Descuentos'!$A:$B,2,FALSE),"")</f>
        <v>0</v>
      </c>
      <c r="I413" s="31">
        <f t="shared" si="29"/>
        <v>75</v>
      </c>
    </row>
    <row r="414" spans="1:9" x14ac:dyDescent="0.25">
      <c r="A414" s="12" t="s">
        <v>469</v>
      </c>
      <c r="B414" s="9" t="s">
        <v>1002</v>
      </c>
      <c r="C414" s="10">
        <v>75</v>
      </c>
      <c r="D414" s="11" t="s">
        <v>8</v>
      </c>
      <c r="E414" s="48">
        <v>1</v>
      </c>
      <c r="F414" s="11" t="s">
        <v>270</v>
      </c>
      <c r="G414" s="11"/>
      <c r="H414" s="30">
        <f>IFERROR(VLOOKUP(F414,'Matriz de Descuentos'!$A:$B,2,FALSE),"")</f>
        <v>0</v>
      </c>
      <c r="I414" s="31">
        <f t="shared" si="29"/>
        <v>75</v>
      </c>
    </row>
    <row r="415" spans="1:9" x14ac:dyDescent="0.25">
      <c r="A415" s="12" t="s">
        <v>470</v>
      </c>
      <c r="B415" s="9" t="s">
        <v>998</v>
      </c>
      <c r="C415" s="10">
        <v>75</v>
      </c>
      <c r="D415" s="11" t="s">
        <v>8</v>
      </c>
      <c r="E415" s="48">
        <v>1</v>
      </c>
      <c r="F415" s="11" t="s">
        <v>270</v>
      </c>
      <c r="G415" s="11"/>
      <c r="H415" s="30">
        <f>IFERROR(VLOOKUP(F415,'Matriz de Descuentos'!$A:$B,2,FALSE),"")</f>
        <v>0</v>
      </c>
      <c r="I415" s="31">
        <f t="shared" si="29"/>
        <v>75</v>
      </c>
    </row>
    <row r="416" spans="1:9" x14ac:dyDescent="0.25">
      <c r="A416" s="9" t="s">
        <v>471</v>
      </c>
      <c r="B416" s="9" t="s">
        <v>1003</v>
      </c>
      <c r="C416" s="10">
        <v>75</v>
      </c>
      <c r="D416" s="11" t="s">
        <v>8</v>
      </c>
      <c r="E416" s="48">
        <v>1</v>
      </c>
      <c r="F416" s="11" t="s">
        <v>270</v>
      </c>
      <c r="G416" s="11"/>
      <c r="H416" s="30">
        <f>IFERROR(VLOOKUP(F416,'Matriz de Descuentos'!$A:$B,2,FALSE),"")</f>
        <v>0</v>
      </c>
      <c r="I416" s="31">
        <f t="shared" si="29"/>
        <v>75</v>
      </c>
    </row>
    <row r="417" spans="1:9" x14ac:dyDescent="0.25">
      <c r="A417" s="9"/>
      <c r="B417" s="44" t="s">
        <v>1543</v>
      </c>
      <c r="C417" s="10"/>
      <c r="D417" s="11"/>
      <c r="E417" s="48"/>
      <c r="F417" s="11"/>
      <c r="G417" s="11"/>
      <c r="H417" s="30"/>
      <c r="I417" s="31"/>
    </row>
    <row r="418" spans="1:9" x14ac:dyDescent="0.25">
      <c r="A418" s="5" t="s">
        <v>472</v>
      </c>
      <c r="B418" s="6"/>
      <c r="C418" s="6"/>
      <c r="D418" s="6"/>
      <c r="E418" s="45"/>
      <c r="F418" s="7"/>
      <c r="G418" s="7"/>
      <c r="H418" s="29"/>
      <c r="I418" s="29"/>
    </row>
    <row r="419" spans="1:9" ht="25.5" x14ac:dyDescent="0.25">
      <c r="A419" s="8" t="s">
        <v>473</v>
      </c>
      <c r="B419" s="9" t="s">
        <v>474</v>
      </c>
      <c r="C419" s="10">
        <v>529</v>
      </c>
      <c r="D419" s="11" t="s">
        <v>8</v>
      </c>
      <c r="E419" s="48">
        <v>1</v>
      </c>
      <c r="F419" s="11" t="s">
        <v>9</v>
      </c>
      <c r="G419" s="11"/>
      <c r="H419" s="30">
        <f>IFERROR(VLOOKUP(F419,'Matriz de Descuentos'!$A:$B,2,FALSE),"")</f>
        <v>0</v>
      </c>
      <c r="I419" s="31">
        <f t="shared" ref="I419:I431" si="30">ROUND(C419+(C419*-H419-0.0001),2)</f>
        <v>529</v>
      </c>
    </row>
    <row r="420" spans="1:9" ht="25.5" x14ac:dyDescent="0.25">
      <c r="A420" s="8" t="s">
        <v>475</v>
      </c>
      <c r="B420" s="9" t="s">
        <v>476</v>
      </c>
      <c r="C420" s="10">
        <v>534</v>
      </c>
      <c r="D420" s="11" t="s">
        <v>8</v>
      </c>
      <c r="E420" s="48">
        <v>1</v>
      </c>
      <c r="F420" s="11" t="s">
        <v>9</v>
      </c>
      <c r="G420" s="11"/>
      <c r="H420" s="30">
        <f>IFERROR(VLOOKUP(F420,'Matriz de Descuentos'!$A:$B,2,FALSE),"")</f>
        <v>0</v>
      </c>
      <c r="I420" s="31">
        <f t="shared" si="30"/>
        <v>534</v>
      </c>
    </row>
    <row r="421" spans="1:9" x14ac:dyDescent="0.25">
      <c r="A421" s="8" t="s">
        <v>477</v>
      </c>
      <c r="B421" s="9" t="s">
        <v>478</v>
      </c>
      <c r="C421" s="10">
        <v>16.900000000000002</v>
      </c>
      <c r="D421" s="11" t="s">
        <v>8</v>
      </c>
      <c r="E421" s="48">
        <v>1</v>
      </c>
      <c r="F421" s="11" t="s">
        <v>9</v>
      </c>
      <c r="G421" s="11"/>
      <c r="H421" s="30">
        <f>IFERROR(VLOOKUP(F421,'Matriz de Descuentos'!$A:$B,2,FALSE),"")</f>
        <v>0</v>
      </c>
      <c r="I421" s="31">
        <f t="shared" si="30"/>
        <v>16.899999999999999</v>
      </c>
    </row>
    <row r="422" spans="1:9" ht="25.5" x14ac:dyDescent="0.25">
      <c r="A422" s="8" t="s">
        <v>1521</v>
      </c>
      <c r="B422" s="9" t="s">
        <v>479</v>
      </c>
      <c r="C422" s="10" t="s">
        <v>1472</v>
      </c>
      <c r="D422" s="11"/>
      <c r="E422" s="48">
        <v>1</v>
      </c>
      <c r="F422" s="11" t="s">
        <v>9</v>
      </c>
      <c r="G422" s="11" t="s">
        <v>53</v>
      </c>
      <c r="H422" s="30">
        <f>IFERROR(VLOOKUP(F422,'Matriz de Descuentos'!$A:$B,2,FALSE),"")</f>
        <v>0</v>
      </c>
      <c r="I422" s="10" t="s">
        <v>1472</v>
      </c>
    </row>
    <row r="423" spans="1:9" x14ac:dyDescent="0.25">
      <c r="A423" s="8" t="s">
        <v>480</v>
      </c>
      <c r="B423" s="9" t="s">
        <v>481</v>
      </c>
      <c r="C423" s="10">
        <v>420</v>
      </c>
      <c r="D423" s="11"/>
      <c r="E423" s="48">
        <v>1</v>
      </c>
      <c r="F423" s="11" t="s">
        <v>56</v>
      </c>
      <c r="G423" s="11"/>
      <c r="H423" s="30">
        <f>IFERROR(VLOOKUP(F423,'Matriz de Descuentos'!$A:$B,2,FALSE),"")</f>
        <v>0</v>
      </c>
      <c r="I423" s="31">
        <f t="shared" si="30"/>
        <v>420</v>
      </c>
    </row>
    <row r="424" spans="1:9" ht="38.25" x14ac:dyDescent="0.25">
      <c r="A424" s="8" t="s">
        <v>1298</v>
      </c>
      <c r="B424" s="9" t="s">
        <v>1300</v>
      </c>
      <c r="C424" s="10">
        <v>35.700000000000003</v>
      </c>
      <c r="D424" s="11" t="s">
        <v>8</v>
      </c>
      <c r="E424" s="48">
        <v>1</v>
      </c>
      <c r="F424" s="11" t="s">
        <v>9</v>
      </c>
      <c r="G424" s="11"/>
      <c r="H424" s="30">
        <f>IFERROR(VLOOKUP(F424,'Matriz de Descuentos'!$A:$B,2,FALSE),"")</f>
        <v>0</v>
      </c>
      <c r="I424" s="31">
        <f t="shared" si="30"/>
        <v>35.700000000000003</v>
      </c>
    </row>
    <row r="425" spans="1:9" ht="38.25" x14ac:dyDescent="0.25">
      <c r="A425" s="8" t="s">
        <v>1299</v>
      </c>
      <c r="B425" s="9" t="s">
        <v>1301</v>
      </c>
      <c r="C425" s="10">
        <v>222</v>
      </c>
      <c r="D425" s="11" t="s">
        <v>8</v>
      </c>
      <c r="E425" s="48">
        <v>1</v>
      </c>
      <c r="F425" s="11" t="s">
        <v>9</v>
      </c>
      <c r="G425" s="11"/>
      <c r="H425" s="30">
        <f>IFERROR(VLOOKUP(F425,'Matriz de Descuentos'!$A:$B,2,FALSE),"")</f>
        <v>0</v>
      </c>
      <c r="I425" s="31">
        <f t="shared" si="30"/>
        <v>222</v>
      </c>
    </row>
    <row r="426" spans="1:9" ht="38.25" x14ac:dyDescent="0.25">
      <c r="A426" s="8" t="s">
        <v>482</v>
      </c>
      <c r="B426" s="9" t="s">
        <v>483</v>
      </c>
      <c r="C426" s="10">
        <v>6196</v>
      </c>
      <c r="D426" s="11" t="s">
        <v>8</v>
      </c>
      <c r="E426" s="48">
        <v>1</v>
      </c>
      <c r="F426" s="11" t="s">
        <v>9</v>
      </c>
      <c r="G426" s="11"/>
      <c r="H426" s="30">
        <f>IFERROR(VLOOKUP(F426,'Matriz de Descuentos'!$A:$B,2,FALSE),"")</f>
        <v>0</v>
      </c>
      <c r="I426" s="31">
        <f t="shared" si="30"/>
        <v>6196</v>
      </c>
    </row>
    <row r="427" spans="1:9" x14ac:dyDescent="0.25">
      <c r="A427" s="8" t="s">
        <v>484</v>
      </c>
      <c r="B427" s="9" t="s">
        <v>485</v>
      </c>
      <c r="C427" s="10">
        <v>529</v>
      </c>
      <c r="D427" s="11" t="s">
        <v>8</v>
      </c>
      <c r="E427" s="48">
        <v>1</v>
      </c>
      <c r="F427" s="11" t="s">
        <v>56</v>
      </c>
      <c r="G427" s="11"/>
      <c r="H427" s="30">
        <f>IFERROR(VLOOKUP(F427,'Matriz de Descuentos'!$A:$B,2,FALSE),"")</f>
        <v>0</v>
      </c>
      <c r="I427" s="31">
        <f t="shared" si="30"/>
        <v>529</v>
      </c>
    </row>
    <row r="428" spans="1:9" x14ac:dyDescent="0.25">
      <c r="A428" s="8" t="s">
        <v>486</v>
      </c>
      <c r="B428" s="9" t="s">
        <v>487</v>
      </c>
      <c r="C428" s="10">
        <v>593</v>
      </c>
      <c r="D428" s="11" t="s">
        <v>8</v>
      </c>
      <c r="E428" s="48">
        <v>1</v>
      </c>
      <c r="F428" s="11" t="s">
        <v>56</v>
      </c>
      <c r="G428" s="11"/>
      <c r="H428" s="30">
        <f>IFERROR(VLOOKUP(F428,'Matriz de Descuentos'!$A:$B,2,FALSE),"")</f>
        <v>0</v>
      </c>
      <c r="I428" s="31">
        <f t="shared" si="30"/>
        <v>593</v>
      </c>
    </row>
    <row r="429" spans="1:9" ht="25.5" x14ac:dyDescent="0.25">
      <c r="A429" s="8" t="s">
        <v>488</v>
      </c>
      <c r="B429" s="9" t="s">
        <v>489</v>
      </c>
      <c r="C429" s="10">
        <v>1213</v>
      </c>
      <c r="D429" s="11" t="s">
        <v>8</v>
      </c>
      <c r="E429" s="48">
        <v>1</v>
      </c>
      <c r="F429" s="11" t="s">
        <v>56</v>
      </c>
      <c r="G429" s="11"/>
      <c r="H429" s="30">
        <f>IFERROR(VLOOKUP(F429,'Matriz de Descuentos'!$A:$B,2,FALSE),"")</f>
        <v>0</v>
      </c>
      <c r="I429" s="31">
        <f t="shared" si="30"/>
        <v>1213</v>
      </c>
    </row>
    <row r="430" spans="1:9" x14ac:dyDescent="0.25">
      <c r="A430" s="8" t="s">
        <v>490</v>
      </c>
      <c r="B430" s="9" t="s">
        <v>491</v>
      </c>
      <c r="C430" s="10">
        <v>406</v>
      </c>
      <c r="D430" s="11" t="s">
        <v>8</v>
      </c>
      <c r="E430" s="48">
        <v>1</v>
      </c>
      <c r="F430" s="11" t="s">
        <v>9</v>
      </c>
      <c r="G430" s="11"/>
      <c r="H430" s="30">
        <f>IFERROR(VLOOKUP(F430,'Matriz de Descuentos'!$A:$B,2,FALSE),"")</f>
        <v>0</v>
      </c>
      <c r="I430" s="31">
        <f t="shared" si="30"/>
        <v>406</v>
      </c>
    </row>
    <row r="431" spans="1:9" x14ac:dyDescent="0.25">
      <c r="A431" s="8" t="s">
        <v>492</v>
      </c>
      <c r="B431" s="9" t="s">
        <v>493</v>
      </c>
      <c r="C431" s="10">
        <v>316</v>
      </c>
      <c r="D431" s="11" t="s">
        <v>8</v>
      </c>
      <c r="E431" s="48">
        <v>1</v>
      </c>
      <c r="F431" s="11" t="s">
        <v>9</v>
      </c>
      <c r="G431" s="11"/>
      <c r="H431" s="30">
        <f>IFERROR(VLOOKUP(F431,'Matriz de Descuentos'!$A:$B,2,FALSE),"")</f>
        <v>0</v>
      </c>
      <c r="I431" s="31">
        <f t="shared" si="30"/>
        <v>316</v>
      </c>
    </row>
    <row r="432" spans="1:9" ht="15.75" x14ac:dyDescent="0.25">
      <c r="A432" s="13" t="s">
        <v>494</v>
      </c>
      <c r="B432" s="14"/>
      <c r="C432" s="15"/>
      <c r="D432" s="14"/>
      <c r="E432" s="49"/>
      <c r="F432" s="14"/>
      <c r="G432" s="14"/>
      <c r="H432" s="32"/>
      <c r="I432" s="32"/>
    </row>
    <row r="433" spans="1:9" ht="51" x14ac:dyDescent="0.25">
      <c r="A433" s="9" t="s">
        <v>495</v>
      </c>
      <c r="B433" s="9" t="s">
        <v>1004</v>
      </c>
      <c r="C433" s="22">
        <v>47984.214599999999</v>
      </c>
      <c r="D433" s="11" t="s">
        <v>8</v>
      </c>
      <c r="E433" s="48">
        <v>1</v>
      </c>
      <c r="F433" s="16" t="s">
        <v>56</v>
      </c>
      <c r="G433" s="16"/>
      <c r="H433" s="30">
        <f>IFERROR(VLOOKUP(F433,'Matriz de Descuentos'!$A:$B,2,FALSE),"")</f>
        <v>0</v>
      </c>
      <c r="I433" s="31">
        <f t="shared" ref="I433:I446" si="31">ROUND(C433+(C433*-H433-0.0001),2)</f>
        <v>47984.21</v>
      </c>
    </row>
    <row r="434" spans="1:9" ht="51" x14ac:dyDescent="0.25">
      <c r="A434" s="9" t="s">
        <v>496</v>
      </c>
      <c r="B434" s="9" t="s">
        <v>1005</v>
      </c>
      <c r="C434" s="22">
        <v>59714.966699999997</v>
      </c>
      <c r="D434" s="11" t="s">
        <v>8</v>
      </c>
      <c r="E434" s="48">
        <v>1</v>
      </c>
      <c r="F434" s="16" t="s">
        <v>56</v>
      </c>
      <c r="G434" s="16"/>
      <c r="H434" s="30">
        <f>IFERROR(VLOOKUP(F434,'Matriz de Descuentos'!$A:$B,2,FALSE),"")</f>
        <v>0</v>
      </c>
      <c r="I434" s="31">
        <f t="shared" si="31"/>
        <v>59714.97</v>
      </c>
    </row>
    <row r="435" spans="1:9" ht="51" x14ac:dyDescent="0.25">
      <c r="A435" s="9" t="s">
        <v>497</v>
      </c>
      <c r="B435" s="9" t="s">
        <v>1006</v>
      </c>
      <c r="C435" s="22">
        <v>71636</v>
      </c>
      <c r="D435" s="11" t="s">
        <v>8</v>
      </c>
      <c r="E435" s="48">
        <v>1</v>
      </c>
      <c r="F435" s="16" t="s">
        <v>56</v>
      </c>
      <c r="G435" s="16"/>
      <c r="H435" s="30">
        <f>IFERROR(VLOOKUP(F435,'Matriz de Descuentos'!$A:$B,2,FALSE),"")</f>
        <v>0</v>
      </c>
      <c r="I435" s="31">
        <f t="shared" si="31"/>
        <v>71636</v>
      </c>
    </row>
    <row r="436" spans="1:9" ht="51" x14ac:dyDescent="0.25">
      <c r="A436" s="9" t="s">
        <v>1007</v>
      </c>
      <c r="B436" s="9" t="s">
        <v>1008</v>
      </c>
      <c r="C436" s="22">
        <v>92024.13734999999</v>
      </c>
      <c r="D436" s="11" t="s">
        <v>8</v>
      </c>
      <c r="E436" s="48">
        <v>1</v>
      </c>
      <c r="F436" s="16" t="s">
        <v>56</v>
      </c>
      <c r="G436" s="16"/>
      <c r="H436" s="30">
        <f>IFERROR(VLOOKUP(F436,'Matriz de Descuentos'!$A:$B,2,FALSE),"")</f>
        <v>0</v>
      </c>
      <c r="I436" s="31">
        <f t="shared" si="31"/>
        <v>92024.14</v>
      </c>
    </row>
    <row r="437" spans="1:9" ht="51" x14ac:dyDescent="0.25">
      <c r="A437" s="9" t="s">
        <v>1009</v>
      </c>
      <c r="B437" s="9" t="s">
        <v>1010</v>
      </c>
      <c r="C437" s="22">
        <v>106897</v>
      </c>
      <c r="D437" s="11" t="s">
        <v>8</v>
      </c>
      <c r="E437" s="48">
        <v>1</v>
      </c>
      <c r="F437" s="16" t="s">
        <v>56</v>
      </c>
      <c r="G437" s="16"/>
      <c r="H437" s="30">
        <f>IFERROR(VLOOKUP(F437,'Matriz de Descuentos'!$A:$B,2,FALSE),"")</f>
        <v>0</v>
      </c>
      <c r="I437" s="31">
        <f t="shared" si="31"/>
        <v>106897</v>
      </c>
    </row>
    <row r="438" spans="1:9" x14ac:dyDescent="0.25">
      <c r="A438" s="9" t="s">
        <v>498</v>
      </c>
      <c r="B438" s="9" t="s">
        <v>499</v>
      </c>
      <c r="C438" s="36">
        <v>11857</v>
      </c>
      <c r="D438" s="11" t="s">
        <v>8</v>
      </c>
      <c r="E438" s="48">
        <v>1</v>
      </c>
      <c r="F438" s="16" t="s">
        <v>56</v>
      </c>
      <c r="G438" s="16"/>
      <c r="H438" s="30">
        <f>IFERROR(VLOOKUP(F438,'Matriz de Descuentos'!$A:$B,2,FALSE),"")</f>
        <v>0</v>
      </c>
      <c r="I438" s="31">
        <f t="shared" si="31"/>
        <v>11857</v>
      </c>
    </row>
    <row r="439" spans="1:9" ht="29.45" customHeight="1" x14ac:dyDescent="0.25">
      <c r="A439" s="9">
        <v>970138</v>
      </c>
      <c r="B439" s="9" t="s">
        <v>500</v>
      </c>
      <c r="C439" s="36">
        <v>10779.8976</v>
      </c>
      <c r="D439" s="11" t="s">
        <v>8</v>
      </c>
      <c r="E439" s="48">
        <v>1</v>
      </c>
      <c r="F439" s="16" t="s">
        <v>56</v>
      </c>
      <c r="G439" s="16"/>
      <c r="H439" s="30">
        <f>IFERROR(VLOOKUP(F439,'Matriz de Descuentos'!$A:$B,2,FALSE),"")</f>
        <v>0</v>
      </c>
      <c r="I439" s="31">
        <f t="shared" si="31"/>
        <v>10779.9</v>
      </c>
    </row>
    <row r="440" spans="1:9" ht="29.1" customHeight="1" x14ac:dyDescent="0.25">
      <c r="A440" s="9">
        <v>970137</v>
      </c>
      <c r="B440" s="9" t="s">
        <v>501</v>
      </c>
      <c r="C440" s="36">
        <v>859</v>
      </c>
      <c r="D440" s="11" t="s">
        <v>8</v>
      </c>
      <c r="E440" s="48">
        <v>1</v>
      </c>
      <c r="F440" s="16" t="s">
        <v>56</v>
      </c>
      <c r="G440" s="16"/>
      <c r="H440" s="30">
        <f>IFERROR(VLOOKUP(F440,'Matriz de Descuentos'!$A:$B,2,FALSE),"")</f>
        <v>0</v>
      </c>
      <c r="I440" s="31">
        <f t="shared" si="31"/>
        <v>859</v>
      </c>
    </row>
    <row r="441" spans="1:9" x14ac:dyDescent="0.25">
      <c r="A441" s="9" t="s">
        <v>502</v>
      </c>
      <c r="B441" s="9" t="s">
        <v>503</v>
      </c>
      <c r="C441" s="36">
        <v>525</v>
      </c>
      <c r="D441" s="11" t="s">
        <v>8</v>
      </c>
      <c r="E441" s="48">
        <v>1</v>
      </c>
      <c r="F441" s="16" t="s">
        <v>56</v>
      </c>
      <c r="G441" s="16"/>
      <c r="H441" s="30">
        <f>IFERROR(VLOOKUP(F441,'Matriz de Descuentos'!$A:$B,2,FALSE),"")</f>
        <v>0</v>
      </c>
      <c r="I441" s="31">
        <f t="shared" si="31"/>
        <v>525</v>
      </c>
    </row>
    <row r="442" spans="1:9" ht="25.5" x14ac:dyDescent="0.25">
      <c r="A442" s="9" t="s">
        <v>504</v>
      </c>
      <c r="B442" s="9" t="s">
        <v>1171</v>
      </c>
      <c r="C442" s="36">
        <v>1574</v>
      </c>
      <c r="D442" s="11" t="s">
        <v>8</v>
      </c>
      <c r="E442" s="48">
        <v>1</v>
      </c>
      <c r="F442" s="16" t="s">
        <v>56</v>
      </c>
      <c r="G442" s="16"/>
      <c r="H442" s="30">
        <f>IFERROR(VLOOKUP(F442,'Matriz de Descuentos'!$A:$B,2,FALSE),"")</f>
        <v>0</v>
      </c>
      <c r="I442" s="31">
        <f t="shared" si="31"/>
        <v>1574</v>
      </c>
    </row>
    <row r="443" spans="1:9" ht="25.5" x14ac:dyDescent="0.25">
      <c r="A443" s="9" t="s">
        <v>505</v>
      </c>
      <c r="B443" s="9" t="s">
        <v>506</v>
      </c>
      <c r="C443" s="36">
        <v>5.1999999999999993</v>
      </c>
      <c r="D443" s="11" t="s">
        <v>8</v>
      </c>
      <c r="E443" s="48">
        <v>500</v>
      </c>
      <c r="F443" s="16" t="s">
        <v>56</v>
      </c>
      <c r="G443" s="16"/>
      <c r="H443" s="30">
        <f>IFERROR(VLOOKUP(F443,'Matriz de Descuentos'!$A:$B,2,FALSE),"")</f>
        <v>0</v>
      </c>
      <c r="I443" s="31">
        <f t="shared" si="31"/>
        <v>5.2</v>
      </c>
    </row>
    <row r="444" spans="1:9" ht="38.25" x14ac:dyDescent="0.25">
      <c r="A444" s="9" t="s">
        <v>507</v>
      </c>
      <c r="B444" s="9" t="s">
        <v>508</v>
      </c>
      <c r="C444" s="36">
        <v>11.985299999999999</v>
      </c>
      <c r="D444" s="11" t="s">
        <v>8</v>
      </c>
      <c r="E444" s="48">
        <v>500</v>
      </c>
      <c r="F444" s="16" t="s">
        <v>56</v>
      </c>
      <c r="G444" s="16"/>
      <c r="H444" s="30">
        <f>IFERROR(VLOOKUP(F444,'Matriz de Descuentos'!$A:$B,2,FALSE),"")</f>
        <v>0</v>
      </c>
      <c r="I444" s="31">
        <f t="shared" si="31"/>
        <v>11.99</v>
      </c>
    </row>
    <row r="445" spans="1:9" ht="25.5" x14ac:dyDescent="0.25">
      <c r="A445" s="9">
        <v>970151</v>
      </c>
      <c r="B445" s="9" t="s">
        <v>1012</v>
      </c>
      <c r="C445" s="22">
        <v>1130</v>
      </c>
      <c r="D445" s="11" t="s">
        <v>8</v>
      </c>
      <c r="E445" s="48">
        <v>1</v>
      </c>
      <c r="F445" s="16" t="s">
        <v>56</v>
      </c>
      <c r="G445" s="16"/>
      <c r="H445" s="30">
        <f>IFERROR(VLOOKUP(F445,'Matriz de Descuentos'!$A:$B,2,FALSE),"")</f>
        <v>0</v>
      </c>
      <c r="I445" s="31">
        <f t="shared" si="31"/>
        <v>1130</v>
      </c>
    </row>
    <row r="446" spans="1:9" x14ac:dyDescent="0.25">
      <c r="A446" s="9" t="s">
        <v>1172</v>
      </c>
      <c r="B446" s="9" t="s">
        <v>1173</v>
      </c>
      <c r="C446" s="22">
        <v>255</v>
      </c>
      <c r="D446" s="11" t="s">
        <v>8</v>
      </c>
      <c r="E446" s="48">
        <v>1</v>
      </c>
      <c r="F446" s="16" t="s">
        <v>56</v>
      </c>
      <c r="G446" s="16"/>
      <c r="H446" s="30">
        <f>IFERROR(VLOOKUP(F446,'Matriz de Descuentos'!$A:$B,2,FALSE),"")</f>
        <v>0</v>
      </c>
      <c r="I446" s="31">
        <f t="shared" si="31"/>
        <v>255</v>
      </c>
    </row>
    <row r="447" spans="1:9" x14ac:dyDescent="0.25">
      <c r="A447" s="5" t="s">
        <v>1478</v>
      </c>
      <c r="B447" s="6"/>
      <c r="C447" s="6"/>
      <c r="D447" s="6"/>
      <c r="E447" s="45"/>
      <c r="F447" s="7"/>
      <c r="G447" s="7"/>
      <c r="H447" s="29"/>
      <c r="I447" s="29"/>
    </row>
    <row r="448" spans="1:9" x14ac:dyDescent="0.25">
      <c r="A448" s="8" t="s">
        <v>1428</v>
      </c>
      <c r="B448" s="9" t="s">
        <v>1475</v>
      </c>
      <c r="C448" s="10">
        <v>9717</v>
      </c>
      <c r="D448" s="11" t="s">
        <v>8</v>
      </c>
      <c r="E448" s="48">
        <v>1</v>
      </c>
      <c r="F448" s="11" t="s">
        <v>270</v>
      </c>
      <c r="G448" s="11" t="s">
        <v>53</v>
      </c>
      <c r="H448" s="30">
        <f>IFERROR(VLOOKUP(F448,'Matriz de Descuentos'!$A:$B,2,FALSE),"")</f>
        <v>0</v>
      </c>
      <c r="I448" s="31">
        <f>ROUND(C448+(C448*-H448-0.0001),2)</f>
        <v>9717</v>
      </c>
    </row>
    <row r="449" spans="1:9" x14ac:dyDescent="0.25">
      <c r="A449" s="8" t="s">
        <v>1429</v>
      </c>
      <c r="B449" s="9" t="s">
        <v>1476</v>
      </c>
      <c r="C449" s="10">
        <v>9717</v>
      </c>
      <c r="D449" s="11" t="s">
        <v>8</v>
      </c>
      <c r="E449" s="48">
        <v>1</v>
      </c>
      <c r="F449" s="11" t="s">
        <v>270</v>
      </c>
      <c r="G449" s="11" t="s">
        <v>53</v>
      </c>
      <c r="H449" s="30">
        <f>IFERROR(VLOOKUP(F449,'Matriz de Descuentos'!$A:$B,2,FALSE),"")</f>
        <v>0</v>
      </c>
      <c r="I449" s="31">
        <f>ROUND(C449+(C449*-H449-0.0001),2)</f>
        <v>9717</v>
      </c>
    </row>
    <row r="450" spans="1:9" x14ac:dyDescent="0.25">
      <c r="A450" s="8" t="s">
        <v>1430</v>
      </c>
      <c r="B450" s="9" t="s">
        <v>1477</v>
      </c>
      <c r="C450" s="10">
        <v>9717</v>
      </c>
      <c r="D450" s="11" t="s">
        <v>8</v>
      </c>
      <c r="E450" s="48">
        <v>1</v>
      </c>
      <c r="F450" s="11" t="s">
        <v>270</v>
      </c>
      <c r="G450" s="11" t="s">
        <v>53</v>
      </c>
      <c r="H450" s="30">
        <f>IFERROR(VLOOKUP(F450,'Matriz de Descuentos'!$A:$B,2,FALSE),"")</f>
        <v>0</v>
      </c>
      <c r="I450" s="31">
        <f>ROUND(C450+(C450*-H450-0.0001),2)</f>
        <v>9717</v>
      </c>
    </row>
    <row r="451" spans="1:9" x14ac:dyDescent="0.25">
      <c r="A451" s="8" t="s">
        <v>1431</v>
      </c>
      <c r="B451" s="9" t="s">
        <v>1469</v>
      </c>
      <c r="C451" s="10">
        <v>7436</v>
      </c>
      <c r="D451" s="11" t="s">
        <v>8</v>
      </c>
      <c r="E451" s="48">
        <v>1</v>
      </c>
      <c r="F451" s="11" t="s">
        <v>270</v>
      </c>
      <c r="G451" s="11" t="s">
        <v>53</v>
      </c>
      <c r="H451" s="30">
        <f>IFERROR(VLOOKUP(F451,'Matriz de Descuentos'!$A:$B,2,FALSE),"")</f>
        <v>0</v>
      </c>
      <c r="I451" s="31">
        <f>ROUND(C451+(C451*-H451-0.0001),2)</f>
        <v>7436</v>
      </c>
    </row>
    <row r="452" spans="1:9" x14ac:dyDescent="0.25">
      <c r="A452" s="5" t="s">
        <v>509</v>
      </c>
      <c r="B452" s="6"/>
      <c r="C452" s="6"/>
      <c r="D452" s="6"/>
      <c r="E452" s="45"/>
      <c r="F452" s="7"/>
      <c r="G452" s="7"/>
      <c r="H452" s="29"/>
      <c r="I452" s="29"/>
    </row>
    <row r="453" spans="1:9" ht="25.5" x14ac:dyDescent="0.25">
      <c r="A453" s="8" t="s">
        <v>510</v>
      </c>
      <c r="B453" s="9" t="s">
        <v>511</v>
      </c>
      <c r="C453" s="10">
        <v>2664</v>
      </c>
      <c r="D453" s="11" t="s">
        <v>8</v>
      </c>
      <c r="E453" s="48">
        <v>1</v>
      </c>
      <c r="F453" s="11" t="s">
        <v>56</v>
      </c>
      <c r="G453" s="11"/>
      <c r="H453" s="30">
        <f>IFERROR(VLOOKUP(F453,'Matriz de Descuentos'!$A:$B,2,FALSE),"")</f>
        <v>0</v>
      </c>
      <c r="I453" s="31">
        <f>ROUND(C453+(C453*-H453-0.0001),2)</f>
        <v>2664</v>
      </c>
    </row>
    <row r="454" spans="1:9" ht="25.5" x14ac:dyDescent="0.25">
      <c r="A454" s="8" t="s">
        <v>512</v>
      </c>
      <c r="B454" s="9" t="s">
        <v>513</v>
      </c>
      <c r="C454" s="10">
        <v>2558</v>
      </c>
      <c r="D454" s="11" t="s">
        <v>8</v>
      </c>
      <c r="E454" s="48">
        <v>1</v>
      </c>
      <c r="F454" s="11" t="s">
        <v>56</v>
      </c>
      <c r="G454" s="11"/>
      <c r="H454" s="30">
        <f>IFERROR(VLOOKUP(F454,'Matriz de Descuentos'!$A:$B,2,FALSE),"")</f>
        <v>0</v>
      </c>
      <c r="I454" s="31">
        <f>ROUND(C454+(C454*-H454-0.0001),2)</f>
        <v>2558</v>
      </c>
    </row>
    <row r="455" spans="1:9" ht="25.5" x14ac:dyDescent="0.25">
      <c r="A455" s="8" t="s">
        <v>514</v>
      </c>
      <c r="B455" s="9" t="s">
        <v>515</v>
      </c>
      <c r="C455" s="10">
        <v>3280</v>
      </c>
      <c r="D455" s="11" t="s">
        <v>8</v>
      </c>
      <c r="E455" s="48">
        <v>1</v>
      </c>
      <c r="F455" s="11" t="s">
        <v>56</v>
      </c>
      <c r="G455" s="11"/>
      <c r="H455" s="30">
        <f>IFERROR(VLOOKUP(F455,'Matriz de Descuentos'!$A:$B,2,FALSE),"")</f>
        <v>0</v>
      </c>
      <c r="I455" s="31">
        <f>ROUND(C455+(C455*-H455-0.0001),2)</f>
        <v>3280</v>
      </c>
    </row>
    <row r="456" spans="1:9" x14ac:dyDescent="0.25">
      <c r="A456" s="8" t="s">
        <v>516</v>
      </c>
      <c r="B456" s="9" t="s">
        <v>517</v>
      </c>
      <c r="C456" s="10">
        <v>345</v>
      </c>
      <c r="D456" s="11" t="s">
        <v>8</v>
      </c>
      <c r="E456" s="48">
        <v>1</v>
      </c>
      <c r="F456" s="11" t="s">
        <v>56</v>
      </c>
      <c r="G456" s="11"/>
      <c r="H456" s="30">
        <f>IFERROR(VLOOKUP(F456,'Matriz de Descuentos'!$A:$B,2,FALSE),"")</f>
        <v>0</v>
      </c>
      <c r="I456" s="31">
        <f>ROUND(C456+(C456*-H456-0.0001),2)</f>
        <v>345</v>
      </c>
    </row>
    <row r="457" spans="1:9" x14ac:dyDescent="0.25">
      <c r="A457" s="5" t="s">
        <v>518</v>
      </c>
      <c r="B457" s="6"/>
      <c r="C457" s="6"/>
      <c r="D457" s="6"/>
      <c r="E457" s="45"/>
      <c r="F457" s="7"/>
      <c r="G457" s="7"/>
      <c r="H457" s="29"/>
      <c r="I457" s="29"/>
    </row>
    <row r="458" spans="1:9" ht="51" x14ac:dyDescent="0.25">
      <c r="A458" s="8" t="s">
        <v>519</v>
      </c>
      <c r="B458" s="9" t="s">
        <v>520</v>
      </c>
      <c r="C458" s="10">
        <v>4668</v>
      </c>
      <c r="D458" s="11" t="s">
        <v>8</v>
      </c>
      <c r="E458" s="48">
        <v>1</v>
      </c>
      <c r="F458" s="11" t="s">
        <v>56</v>
      </c>
      <c r="G458" s="11"/>
      <c r="H458" s="30">
        <f>IFERROR(VLOOKUP(F458,'Matriz de Descuentos'!$A:$B,2,FALSE),"")</f>
        <v>0</v>
      </c>
      <c r="I458" s="31">
        <f>ROUND(C458+(C458*-H458-0.0001),2)</f>
        <v>4668</v>
      </c>
    </row>
    <row r="459" spans="1:9" ht="38.25" x14ac:dyDescent="0.25">
      <c r="A459" s="8" t="s">
        <v>521</v>
      </c>
      <c r="B459" s="9" t="s">
        <v>522</v>
      </c>
      <c r="C459" s="10">
        <v>5460</v>
      </c>
      <c r="D459" s="11" t="s">
        <v>8</v>
      </c>
      <c r="E459" s="48">
        <v>1</v>
      </c>
      <c r="F459" s="11" t="s">
        <v>56</v>
      </c>
      <c r="G459" s="11"/>
      <c r="H459" s="30">
        <f>IFERROR(VLOOKUP(F459,'Matriz de Descuentos'!$A:$B,2,FALSE),"")</f>
        <v>0</v>
      </c>
      <c r="I459" s="31">
        <f>ROUND(C459+(C459*-H459-0.0001),2)</f>
        <v>5460</v>
      </c>
    </row>
    <row r="460" spans="1:9" ht="81" customHeight="1" x14ac:dyDescent="0.25">
      <c r="A460" s="8" t="s">
        <v>1421</v>
      </c>
      <c r="B460" s="9" t="s">
        <v>1470</v>
      </c>
      <c r="C460" s="10" t="s">
        <v>1472</v>
      </c>
      <c r="D460" s="11" t="s">
        <v>8</v>
      </c>
      <c r="E460" s="48">
        <v>1</v>
      </c>
      <c r="F460" s="11" t="s">
        <v>56</v>
      </c>
      <c r="G460" s="11" t="s">
        <v>53</v>
      </c>
      <c r="H460" s="30">
        <f>IFERROR(VLOOKUP(F460,'Matriz de Descuentos'!$A:$B,2,FALSE),"")</f>
        <v>0</v>
      </c>
      <c r="I460" s="10" t="s">
        <v>1472</v>
      </c>
    </row>
    <row r="461" spans="1:9" ht="80.25" customHeight="1" x14ac:dyDescent="0.25">
      <c r="A461" s="8" t="s">
        <v>1422</v>
      </c>
      <c r="B461" s="9" t="s">
        <v>1471</v>
      </c>
      <c r="C461" s="10" t="s">
        <v>1472</v>
      </c>
      <c r="D461" s="11" t="s">
        <v>8</v>
      </c>
      <c r="E461" s="48">
        <v>1</v>
      </c>
      <c r="F461" s="11" t="s">
        <v>56</v>
      </c>
      <c r="G461" s="11" t="s">
        <v>53</v>
      </c>
      <c r="H461" s="30">
        <f>IFERROR(VLOOKUP(F461,'Matriz de Descuentos'!$A:$B,2,FALSE),"")</f>
        <v>0</v>
      </c>
      <c r="I461" s="10" t="s">
        <v>1472</v>
      </c>
    </row>
    <row r="462" spans="1:9" ht="80.25" customHeight="1" x14ac:dyDescent="0.25">
      <c r="A462" s="8" t="s">
        <v>1517</v>
      </c>
      <c r="B462" s="9" t="s">
        <v>1518</v>
      </c>
      <c r="C462" s="10" t="s">
        <v>1472</v>
      </c>
      <c r="D462" s="11" t="s">
        <v>8</v>
      </c>
      <c r="E462" s="48">
        <v>1</v>
      </c>
      <c r="F462" s="11" t="s">
        <v>56</v>
      </c>
      <c r="G462" s="11" t="s">
        <v>53</v>
      </c>
      <c r="H462" s="30">
        <f>IFERROR(VLOOKUP(F462,'Matriz de Descuentos'!$A:$B,2,FALSE),"")</f>
        <v>0</v>
      </c>
      <c r="I462" s="10" t="s">
        <v>1472</v>
      </c>
    </row>
    <row r="463" spans="1:9" x14ac:dyDescent="0.25">
      <c r="A463" s="8" t="s">
        <v>523</v>
      </c>
      <c r="B463" s="9" t="s">
        <v>524</v>
      </c>
      <c r="C463" s="10">
        <v>374</v>
      </c>
      <c r="D463" s="11" t="s">
        <v>8</v>
      </c>
      <c r="E463" s="48">
        <v>1</v>
      </c>
      <c r="F463" s="11" t="s">
        <v>56</v>
      </c>
      <c r="G463" s="11"/>
      <c r="H463" s="30">
        <f>IFERROR(VLOOKUP(F463,'Matriz de Descuentos'!$A:$B,2,FALSE),"")</f>
        <v>0</v>
      </c>
      <c r="I463" s="31">
        <f>ROUND(C463+(C463*-H463-0.0001),2)</f>
        <v>374</v>
      </c>
    </row>
    <row r="464" spans="1:9" x14ac:dyDescent="0.25">
      <c r="A464" s="8" t="s">
        <v>1519</v>
      </c>
      <c r="B464" s="9" t="s">
        <v>1520</v>
      </c>
      <c r="C464" s="10" t="s">
        <v>1472</v>
      </c>
      <c r="D464" s="11" t="s">
        <v>8</v>
      </c>
      <c r="E464" s="48">
        <v>1</v>
      </c>
      <c r="F464" s="11" t="s">
        <v>56</v>
      </c>
      <c r="G464" s="11" t="s">
        <v>53</v>
      </c>
      <c r="H464" s="30">
        <f>IFERROR(VLOOKUP(F464,'Matriz de Descuentos'!$A:$B,2,FALSE),"")</f>
        <v>0</v>
      </c>
      <c r="I464" s="10" t="s">
        <v>1472</v>
      </c>
    </row>
    <row r="465" spans="1:9" x14ac:dyDescent="0.25">
      <c r="A465" s="8" t="s">
        <v>525</v>
      </c>
      <c r="B465" s="9" t="s">
        <v>526</v>
      </c>
      <c r="C465" s="10">
        <v>311</v>
      </c>
      <c r="D465" s="11" t="s">
        <v>8</v>
      </c>
      <c r="E465" s="48">
        <v>1</v>
      </c>
      <c r="F465" s="11" t="s">
        <v>56</v>
      </c>
      <c r="G465" s="11"/>
      <c r="H465" s="30">
        <f>IFERROR(VLOOKUP(F465,'Matriz de Descuentos'!$A:$B,2,FALSE),"")</f>
        <v>0</v>
      </c>
      <c r="I465" s="31">
        <f>ROUND(C465+(C465*-H465-0.0001),2)</f>
        <v>311</v>
      </c>
    </row>
    <row r="466" spans="1:9" ht="25.5" x14ac:dyDescent="0.25">
      <c r="A466" s="8" t="s">
        <v>527</v>
      </c>
      <c r="B466" s="9" t="s">
        <v>528</v>
      </c>
      <c r="C466" s="10">
        <v>1236</v>
      </c>
      <c r="D466" s="11" t="s">
        <v>8</v>
      </c>
      <c r="E466" s="48">
        <v>1</v>
      </c>
      <c r="F466" s="11" t="s">
        <v>56</v>
      </c>
      <c r="G466" s="11"/>
      <c r="H466" s="30">
        <f>IFERROR(VLOOKUP(F466,'Matriz de Descuentos'!$A:$B,2,FALSE),"")</f>
        <v>0</v>
      </c>
      <c r="I466" s="31">
        <f>ROUND(C466+(C466*-H466-0.0001),2)</f>
        <v>1236</v>
      </c>
    </row>
    <row r="467" spans="1:9" ht="25.5" x14ac:dyDescent="0.25">
      <c r="A467" s="8" t="s">
        <v>529</v>
      </c>
      <c r="B467" s="9" t="s">
        <v>530</v>
      </c>
      <c r="C467" s="10">
        <v>888</v>
      </c>
      <c r="D467" s="11" t="s">
        <v>8</v>
      </c>
      <c r="E467" s="48">
        <v>1</v>
      </c>
      <c r="F467" s="11" t="s">
        <v>56</v>
      </c>
      <c r="G467" s="11"/>
      <c r="H467" s="30">
        <f>IFERROR(VLOOKUP(F467,'Matriz de Descuentos'!$A:$B,2,FALSE),"")</f>
        <v>0</v>
      </c>
      <c r="I467" s="31">
        <f>ROUND(C467+(C467*-H467-0.0001),2)</f>
        <v>888</v>
      </c>
    </row>
    <row r="468" spans="1:9" x14ac:dyDescent="0.25">
      <c r="A468" s="5" t="s">
        <v>531</v>
      </c>
      <c r="B468" s="6"/>
      <c r="C468" s="6"/>
      <c r="D468" s="6"/>
      <c r="E468" s="45"/>
      <c r="F468" s="7"/>
      <c r="G468" s="7"/>
      <c r="H468" s="29"/>
      <c r="I468" s="29"/>
    </row>
    <row r="469" spans="1:9" ht="25.5" x14ac:dyDescent="0.25">
      <c r="A469" s="8" t="s">
        <v>532</v>
      </c>
      <c r="B469" s="9" t="s">
        <v>533</v>
      </c>
      <c r="C469" s="10">
        <v>5366</v>
      </c>
      <c r="D469" s="11" t="s">
        <v>8</v>
      </c>
      <c r="E469" s="48">
        <v>1</v>
      </c>
      <c r="F469" s="11" t="s">
        <v>56</v>
      </c>
      <c r="G469" s="11"/>
      <c r="H469" s="30">
        <f>IFERROR(VLOOKUP(F469,'Matriz de Descuentos'!$A:$B,2,FALSE),"")</f>
        <v>0</v>
      </c>
      <c r="I469" s="31">
        <f>ROUND(C469+(C469*-H469-0.0001),2)</f>
        <v>5366</v>
      </c>
    </row>
    <row r="470" spans="1:9" ht="25.5" x14ac:dyDescent="0.25">
      <c r="A470" s="8" t="s">
        <v>534</v>
      </c>
      <c r="B470" s="9" t="s">
        <v>535</v>
      </c>
      <c r="C470" s="10">
        <v>5525</v>
      </c>
      <c r="D470" s="11" t="s">
        <v>8</v>
      </c>
      <c r="E470" s="48">
        <v>1</v>
      </c>
      <c r="F470" s="11" t="s">
        <v>56</v>
      </c>
      <c r="G470" s="11"/>
      <c r="H470" s="30">
        <f>IFERROR(VLOOKUP(F470,'Matriz de Descuentos'!$A:$B,2,FALSE),"")</f>
        <v>0</v>
      </c>
      <c r="I470" s="31">
        <f>ROUND(C470+(C470*-H470-0.0001),2)</f>
        <v>5525</v>
      </c>
    </row>
    <row r="471" spans="1:9" ht="25.5" x14ac:dyDescent="0.25">
      <c r="A471" s="8" t="s">
        <v>536</v>
      </c>
      <c r="B471" s="9" t="s">
        <v>537</v>
      </c>
      <c r="C471" s="10">
        <v>332</v>
      </c>
      <c r="D471" s="11" t="s">
        <v>8</v>
      </c>
      <c r="E471" s="48">
        <v>1</v>
      </c>
      <c r="F471" s="11" t="s">
        <v>56</v>
      </c>
      <c r="G471" s="11"/>
      <c r="H471" s="30">
        <f>IFERROR(VLOOKUP(F471,'Matriz de Descuentos'!$A:$B,2,FALSE),"")</f>
        <v>0</v>
      </c>
      <c r="I471" s="31">
        <f>ROUND(C471+(C471*-H471-0.0001),2)</f>
        <v>332</v>
      </c>
    </row>
    <row r="472" spans="1:9" ht="25.5" x14ac:dyDescent="0.25">
      <c r="A472" s="8" t="s">
        <v>1176</v>
      </c>
      <c r="B472" s="9" t="s">
        <v>1177</v>
      </c>
      <c r="C472" s="10">
        <v>2811</v>
      </c>
      <c r="D472" s="11" t="s">
        <v>8</v>
      </c>
      <c r="E472" s="48">
        <v>1</v>
      </c>
      <c r="F472" s="11" t="s">
        <v>56</v>
      </c>
      <c r="G472" s="11"/>
      <c r="H472" s="30">
        <f>IFERROR(VLOOKUP(F472,'Matriz de Descuentos'!$A:$B,2,FALSE),"")</f>
        <v>0</v>
      </c>
      <c r="I472" s="31">
        <f>ROUND(C472+(C472*-H472-0.0001),2)</f>
        <v>2811</v>
      </c>
    </row>
    <row r="473" spans="1:9" x14ac:dyDescent="0.25">
      <c r="A473" s="8">
        <v>768004</v>
      </c>
      <c r="B473" s="9" t="s">
        <v>1178</v>
      </c>
      <c r="C473" s="10">
        <v>81</v>
      </c>
      <c r="D473" s="11" t="s">
        <v>8</v>
      </c>
      <c r="E473" s="48">
        <v>1</v>
      </c>
      <c r="F473" s="11" t="s">
        <v>56</v>
      </c>
      <c r="G473" s="11"/>
      <c r="H473" s="30">
        <f>IFERROR(VLOOKUP(F473,'Matriz de Descuentos'!$A:$B,2,FALSE),"")</f>
        <v>0</v>
      </c>
      <c r="I473" s="31">
        <f>ROUND(C473+(C473*-H473-0.0001),2)</f>
        <v>81</v>
      </c>
    </row>
    <row r="474" spans="1:9" x14ac:dyDescent="0.25">
      <c r="A474" s="5" t="s">
        <v>538</v>
      </c>
      <c r="B474" s="6"/>
      <c r="C474" s="6"/>
      <c r="D474" s="6"/>
      <c r="E474" s="45"/>
      <c r="F474" s="7"/>
      <c r="G474" s="7"/>
      <c r="H474" s="29"/>
      <c r="I474" s="29"/>
    </row>
    <row r="475" spans="1:9" ht="54" customHeight="1" x14ac:dyDescent="0.25">
      <c r="A475" s="8" t="s">
        <v>1281</v>
      </c>
      <c r="B475" s="9" t="s">
        <v>1282</v>
      </c>
      <c r="C475" s="10">
        <v>6817</v>
      </c>
      <c r="D475" s="11" t="s">
        <v>8</v>
      </c>
      <c r="E475" s="48">
        <v>1</v>
      </c>
      <c r="F475" s="11" t="s">
        <v>56</v>
      </c>
      <c r="G475" s="11"/>
      <c r="H475" s="30">
        <f>IFERROR(VLOOKUP(F475,'Matriz de Descuentos'!$A:$B,2,FALSE),"")</f>
        <v>0</v>
      </c>
      <c r="I475" s="31">
        <f>ROUND(C475+(C475*-H475-0.0001),2)</f>
        <v>6817</v>
      </c>
    </row>
    <row r="476" spans="1:9" ht="76.5" x14ac:dyDescent="0.25">
      <c r="A476" s="8" t="s">
        <v>1283</v>
      </c>
      <c r="B476" s="9" t="s">
        <v>1284</v>
      </c>
      <c r="C476" s="10">
        <v>6021</v>
      </c>
      <c r="D476" s="11" t="s">
        <v>8</v>
      </c>
      <c r="E476" s="48">
        <v>1</v>
      </c>
      <c r="F476" s="11" t="s">
        <v>56</v>
      </c>
      <c r="G476" s="11"/>
      <c r="H476" s="30">
        <f>IFERROR(VLOOKUP(F476,'Matriz de Descuentos'!$A:$B,2,FALSE),"")</f>
        <v>0</v>
      </c>
      <c r="I476" s="31">
        <f>ROUND(C476+(C476*-H476-0.0001),2)</f>
        <v>6021</v>
      </c>
    </row>
    <row r="477" spans="1:9" ht="51" x14ac:dyDescent="0.25">
      <c r="A477" s="8" t="s">
        <v>1285</v>
      </c>
      <c r="B477" s="9" t="s">
        <v>1286</v>
      </c>
      <c r="C477" s="10">
        <v>7029</v>
      </c>
      <c r="D477" s="11" t="s">
        <v>8</v>
      </c>
      <c r="E477" s="48">
        <v>1</v>
      </c>
      <c r="F477" s="11" t="s">
        <v>56</v>
      </c>
      <c r="G477" s="11"/>
      <c r="H477" s="30">
        <f>IFERROR(VLOOKUP(F477,'Matriz de Descuentos'!$A:$B,2,FALSE),"")</f>
        <v>0</v>
      </c>
      <c r="I477" s="31">
        <f>ROUND(C477+(C477*-H477-0.0001),2)</f>
        <v>7029</v>
      </c>
    </row>
    <row r="478" spans="1:9" ht="51" x14ac:dyDescent="0.25">
      <c r="A478" s="8" t="s">
        <v>1287</v>
      </c>
      <c r="B478" s="9" t="s">
        <v>1288</v>
      </c>
      <c r="C478" s="10">
        <v>7698</v>
      </c>
      <c r="D478" s="11" t="s">
        <v>8</v>
      </c>
      <c r="E478" s="48">
        <v>1</v>
      </c>
      <c r="F478" s="11" t="s">
        <v>56</v>
      </c>
      <c r="G478" s="11"/>
      <c r="H478" s="30">
        <f>IFERROR(VLOOKUP(F478,'Matriz de Descuentos'!$A:$B,2,FALSE),"")</f>
        <v>0</v>
      </c>
      <c r="I478" s="31">
        <f>ROUND(C478+(C478*-H478-0.0001),2)</f>
        <v>7698</v>
      </c>
    </row>
    <row r="479" spans="1:9" ht="38.25" x14ac:dyDescent="0.25">
      <c r="A479" s="8"/>
      <c r="B479" s="44" t="s">
        <v>1181</v>
      </c>
      <c r="C479" s="10"/>
      <c r="D479" s="11"/>
      <c r="E479" s="48"/>
      <c r="F479" s="11"/>
      <c r="G479" s="11"/>
      <c r="H479" s="30"/>
      <c r="I479" s="31"/>
    </row>
    <row r="480" spans="1:9" x14ac:dyDescent="0.25">
      <c r="A480" s="5" t="s">
        <v>539</v>
      </c>
      <c r="B480" s="6"/>
      <c r="C480" s="6"/>
      <c r="D480" s="6"/>
      <c r="E480" s="45"/>
      <c r="F480" s="7"/>
      <c r="G480" s="7"/>
      <c r="H480" s="29"/>
      <c r="I480" s="29"/>
    </row>
    <row r="481" spans="1:9" ht="25.5" x14ac:dyDescent="0.25">
      <c r="A481" s="8">
        <v>877090</v>
      </c>
      <c r="B481" s="9" t="s">
        <v>540</v>
      </c>
      <c r="C481" s="10">
        <v>389</v>
      </c>
      <c r="D481" s="11" t="s">
        <v>8</v>
      </c>
      <c r="E481" s="48">
        <v>1</v>
      </c>
      <c r="F481" s="11" t="s">
        <v>56</v>
      </c>
      <c r="G481" s="11"/>
      <c r="H481" s="30">
        <f>IFERROR(VLOOKUP(F481,'Matriz de Descuentos'!$A:$B,2,FALSE),"")</f>
        <v>0</v>
      </c>
      <c r="I481" s="31">
        <f>ROUND(C481+(C481*-H481-0.0001),2)</f>
        <v>389</v>
      </c>
    </row>
    <row r="482" spans="1:9" ht="25.5" x14ac:dyDescent="0.25">
      <c r="A482" s="17">
        <v>877650</v>
      </c>
      <c r="B482" s="9" t="s">
        <v>541</v>
      </c>
      <c r="C482" s="10">
        <v>1681</v>
      </c>
      <c r="D482" s="11" t="s">
        <v>8</v>
      </c>
      <c r="E482" s="48">
        <v>1</v>
      </c>
      <c r="F482" s="11" t="s">
        <v>56</v>
      </c>
      <c r="G482" s="11"/>
      <c r="H482" s="30">
        <f>IFERROR(VLOOKUP(F482,'Matriz de Descuentos'!$A:$B,2,FALSE),"")</f>
        <v>0</v>
      </c>
      <c r="I482" s="31">
        <f>ROUND(C482+(C482*-H482-0.0001),2)</f>
        <v>1681</v>
      </c>
    </row>
    <row r="483" spans="1:9" ht="25.5" x14ac:dyDescent="0.25">
      <c r="A483" s="17">
        <v>877163</v>
      </c>
      <c r="B483" s="9" t="s">
        <v>542</v>
      </c>
      <c r="C483" s="10">
        <v>331</v>
      </c>
      <c r="D483" s="11" t="s">
        <v>8</v>
      </c>
      <c r="E483" s="48">
        <v>1</v>
      </c>
      <c r="F483" s="11" t="s">
        <v>56</v>
      </c>
      <c r="G483" s="11"/>
      <c r="H483" s="30">
        <f>IFERROR(VLOOKUP(F483,'Matriz de Descuentos'!$A:$B,2,FALSE),"")</f>
        <v>0</v>
      </c>
      <c r="I483" s="31">
        <f>ROUND(C483+(C483*-H483-0.0001),2)</f>
        <v>331</v>
      </c>
    </row>
    <row r="484" spans="1:9" ht="25.5" x14ac:dyDescent="0.25">
      <c r="A484" s="8"/>
      <c r="B484" s="44" t="s">
        <v>1240</v>
      </c>
      <c r="C484" s="10"/>
      <c r="D484" s="11"/>
      <c r="E484" s="48"/>
      <c r="F484" s="11"/>
      <c r="G484" s="11"/>
      <c r="H484" s="30"/>
      <c r="I484" s="31"/>
    </row>
    <row r="485" spans="1:9" x14ac:dyDescent="0.25">
      <c r="A485" s="5" t="s">
        <v>543</v>
      </c>
      <c r="B485" s="6"/>
      <c r="C485" s="6"/>
      <c r="D485" s="6"/>
      <c r="E485" s="45"/>
      <c r="F485" s="7"/>
      <c r="G485" s="7"/>
      <c r="H485" s="29"/>
      <c r="I485" s="29"/>
    </row>
    <row r="486" spans="1:9" x14ac:dyDescent="0.25">
      <c r="A486" s="8" t="s">
        <v>1183</v>
      </c>
      <c r="B486" s="9" t="s">
        <v>544</v>
      </c>
      <c r="C486" s="10">
        <v>316</v>
      </c>
      <c r="D486" s="11" t="s">
        <v>8</v>
      </c>
      <c r="E486" s="48">
        <v>1</v>
      </c>
      <c r="F486" s="11" t="s">
        <v>9</v>
      </c>
      <c r="G486" s="11"/>
      <c r="H486" s="30">
        <f>IFERROR(VLOOKUP(F486,'Matriz de Descuentos'!$A:$B,2,FALSE),"")</f>
        <v>0</v>
      </c>
      <c r="I486" s="31">
        <f t="shared" ref="I486:I491" si="32">ROUND(C486+(C486*-H486-0.0001),2)</f>
        <v>316</v>
      </c>
    </row>
    <row r="487" spans="1:9" x14ac:dyDescent="0.25">
      <c r="A487" s="8" t="s">
        <v>1184</v>
      </c>
      <c r="B487" s="9" t="s">
        <v>545</v>
      </c>
      <c r="C487" s="10">
        <v>316</v>
      </c>
      <c r="D487" s="11" t="s">
        <v>8</v>
      </c>
      <c r="E487" s="48">
        <v>1</v>
      </c>
      <c r="F487" s="11" t="s">
        <v>9</v>
      </c>
      <c r="G487" s="11"/>
      <c r="H487" s="30">
        <f>IFERROR(VLOOKUP(F487,'Matriz de Descuentos'!$A:$B,2,FALSE),"")</f>
        <v>0</v>
      </c>
      <c r="I487" s="31">
        <f t="shared" si="32"/>
        <v>316</v>
      </c>
    </row>
    <row r="488" spans="1:9" ht="25.5" x14ac:dyDescent="0.25">
      <c r="A488" s="8" t="s">
        <v>1185</v>
      </c>
      <c r="B488" s="9" t="s">
        <v>1541</v>
      </c>
      <c r="C488" s="10">
        <v>316</v>
      </c>
      <c r="D488" s="11" t="s">
        <v>8</v>
      </c>
      <c r="E488" s="48">
        <v>1</v>
      </c>
      <c r="F488" s="11" t="s">
        <v>9</v>
      </c>
      <c r="G488" s="11"/>
      <c r="H488" s="30">
        <f>IFERROR(VLOOKUP(F488,'Matriz de Descuentos'!$A:$B,2,FALSE),"")</f>
        <v>0</v>
      </c>
      <c r="I488" s="31">
        <f t="shared" si="32"/>
        <v>316</v>
      </c>
    </row>
    <row r="489" spans="1:9" x14ac:dyDescent="0.25">
      <c r="A489" s="8" t="s">
        <v>1186</v>
      </c>
      <c r="B489" s="9" t="s">
        <v>1189</v>
      </c>
      <c r="C489" s="10">
        <v>415</v>
      </c>
      <c r="D489" s="11" t="s">
        <v>8</v>
      </c>
      <c r="E489" s="48">
        <v>1</v>
      </c>
      <c r="F489" s="11" t="s">
        <v>9</v>
      </c>
      <c r="G489" s="11"/>
      <c r="H489" s="30">
        <f>IFERROR(VLOOKUP(F489,'Matriz de Descuentos'!$A:$B,2,FALSE),"")</f>
        <v>0</v>
      </c>
      <c r="I489" s="31">
        <f t="shared" si="32"/>
        <v>415</v>
      </c>
    </row>
    <row r="490" spans="1:9" x14ac:dyDescent="0.25">
      <c r="A490" s="8" t="s">
        <v>1187</v>
      </c>
      <c r="B490" s="9" t="s">
        <v>1190</v>
      </c>
      <c r="C490" s="10">
        <v>415</v>
      </c>
      <c r="D490" s="11" t="s">
        <v>8</v>
      </c>
      <c r="E490" s="48">
        <v>1</v>
      </c>
      <c r="F490" s="11" t="s">
        <v>9</v>
      </c>
      <c r="G490" s="11"/>
      <c r="H490" s="30">
        <f>IFERROR(VLOOKUP(F490,'Matriz de Descuentos'!$A:$B,2,FALSE),"")</f>
        <v>0</v>
      </c>
      <c r="I490" s="31">
        <f t="shared" si="32"/>
        <v>415</v>
      </c>
    </row>
    <row r="491" spans="1:9" ht="25.5" x14ac:dyDescent="0.25">
      <c r="A491" s="8" t="s">
        <v>1188</v>
      </c>
      <c r="B491" s="9" t="s">
        <v>1542</v>
      </c>
      <c r="C491" s="10">
        <v>415</v>
      </c>
      <c r="D491" s="11" t="s">
        <v>8</v>
      </c>
      <c r="E491" s="48">
        <v>1</v>
      </c>
      <c r="F491" s="11" t="s">
        <v>9</v>
      </c>
      <c r="G491" s="11"/>
      <c r="H491" s="30">
        <f>IFERROR(VLOOKUP(F491,'Matriz de Descuentos'!$A:$B,2,FALSE),"")</f>
        <v>0</v>
      </c>
      <c r="I491" s="31">
        <f t="shared" si="32"/>
        <v>415</v>
      </c>
    </row>
    <row r="492" spans="1:9" x14ac:dyDescent="0.25">
      <c r="A492" s="5" t="s">
        <v>546</v>
      </c>
      <c r="B492" s="6"/>
      <c r="C492" s="6"/>
      <c r="D492" s="6"/>
      <c r="E492" s="45"/>
      <c r="F492" s="7"/>
      <c r="G492" s="7"/>
      <c r="H492" s="29"/>
      <c r="I492" s="29"/>
    </row>
    <row r="493" spans="1:9" ht="25.5" x14ac:dyDescent="0.25">
      <c r="A493" s="8" t="s">
        <v>547</v>
      </c>
      <c r="B493" s="9" t="s">
        <v>548</v>
      </c>
      <c r="C493" s="10">
        <v>608</v>
      </c>
      <c r="D493" s="11" t="s">
        <v>8</v>
      </c>
      <c r="E493" s="48"/>
      <c r="F493" s="11" t="s">
        <v>549</v>
      </c>
      <c r="G493" s="11"/>
      <c r="H493" s="30">
        <f>IFERROR(VLOOKUP(F493,'Matriz de Descuentos'!$A:$B,2,FALSE),"")</f>
        <v>0</v>
      </c>
      <c r="I493" s="31">
        <f>ROUND(C493+(C493*-H493-0.0001),2)</f>
        <v>608</v>
      </c>
    </row>
    <row r="494" spans="1:9" ht="25.5" x14ac:dyDescent="0.25">
      <c r="A494" s="8" t="s">
        <v>550</v>
      </c>
      <c r="B494" s="9" t="s">
        <v>551</v>
      </c>
      <c r="C494" s="10">
        <v>912</v>
      </c>
      <c r="D494" s="11" t="s">
        <v>8</v>
      </c>
      <c r="E494" s="48">
        <v>1</v>
      </c>
      <c r="F494" s="11" t="s">
        <v>549</v>
      </c>
      <c r="G494" s="11"/>
      <c r="H494" s="30">
        <f>IFERROR(VLOOKUP(F494,'Matriz de Descuentos'!$A:$B,2,FALSE),"")</f>
        <v>0</v>
      </c>
      <c r="I494" s="31">
        <f>ROUND(C494+(C494*-H494-0.0001),2)</f>
        <v>912</v>
      </c>
    </row>
    <row r="495" spans="1:9" x14ac:dyDescent="0.25">
      <c r="A495" s="8" t="s">
        <v>552</v>
      </c>
      <c r="B495" s="9" t="s">
        <v>553</v>
      </c>
      <c r="C495" s="10">
        <v>154</v>
      </c>
      <c r="D495" s="11" t="s">
        <v>8</v>
      </c>
      <c r="E495" s="48">
        <v>1</v>
      </c>
      <c r="F495" s="11" t="s">
        <v>549</v>
      </c>
      <c r="G495" s="11"/>
      <c r="H495" s="30">
        <f>IFERROR(VLOOKUP(F495,'Matriz de Descuentos'!$A:$B,2,FALSE),"")</f>
        <v>0</v>
      </c>
      <c r="I495" s="31">
        <f>ROUND(C495+(C495*-H495-0.0001),2)</f>
        <v>154</v>
      </c>
    </row>
    <row r="496" spans="1:9" x14ac:dyDescent="0.25">
      <c r="A496" s="8" t="s">
        <v>554</v>
      </c>
      <c r="B496" s="9" t="s">
        <v>555</v>
      </c>
      <c r="C496" s="10">
        <v>104</v>
      </c>
      <c r="D496" s="11" t="s">
        <v>8</v>
      </c>
      <c r="E496" s="48">
        <v>1</v>
      </c>
      <c r="F496" s="11" t="s">
        <v>549</v>
      </c>
      <c r="G496" s="11"/>
      <c r="H496" s="30">
        <f>IFERROR(VLOOKUP(F496,'Matriz de Descuentos'!$A:$B,2,FALSE),"")</f>
        <v>0</v>
      </c>
      <c r="I496" s="31">
        <f>ROUND(C496+(C496*-H496-0.0001),2)</f>
        <v>104</v>
      </c>
    </row>
    <row r="497" spans="1:9" x14ac:dyDescent="0.25">
      <c r="A497" s="5" t="s">
        <v>556</v>
      </c>
      <c r="B497" s="6"/>
      <c r="C497" s="6"/>
      <c r="D497" s="6"/>
      <c r="E497" s="45"/>
      <c r="F497" s="7"/>
      <c r="G497" s="7"/>
      <c r="H497" s="29"/>
      <c r="I497" s="29"/>
    </row>
    <row r="498" spans="1:9" ht="25.5" x14ac:dyDescent="0.25">
      <c r="A498" s="8" t="s">
        <v>557</v>
      </c>
      <c r="B498" s="9" t="s">
        <v>558</v>
      </c>
      <c r="C498" s="10">
        <v>1286</v>
      </c>
      <c r="D498" s="11" t="s">
        <v>8</v>
      </c>
      <c r="E498" s="48">
        <v>1</v>
      </c>
      <c r="F498" s="11" t="s">
        <v>549</v>
      </c>
      <c r="G498" s="11"/>
      <c r="H498" s="30">
        <f>IFERROR(VLOOKUP(F498,'Matriz de Descuentos'!$A:$B,2,FALSE),"")</f>
        <v>0</v>
      </c>
      <c r="I498" s="31">
        <f>ROUND(C498+(C498*-H498-0.0001),2)</f>
        <v>1286</v>
      </c>
    </row>
    <row r="499" spans="1:9" x14ac:dyDescent="0.25">
      <c r="A499" s="8" t="s">
        <v>559</v>
      </c>
      <c r="B499" s="9" t="s">
        <v>560</v>
      </c>
      <c r="C499" s="10">
        <v>493</v>
      </c>
      <c r="D499" s="11" t="s">
        <v>8</v>
      </c>
      <c r="E499" s="48">
        <v>1</v>
      </c>
      <c r="F499" s="11" t="s">
        <v>549</v>
      </c>
      <c r="G499" s="11"/>
      <c r="H499" s="30">
        <f>IFERROR(VLOOKUP(F499,'Matriz de Descuentos'!$A:$B,2,FALSE),"")</f>
        <v>0</v>
      </c>
      <c r="I499" s="31">
        <f>ROUND(C499+(C499*-H499-0.0001),2)</f>
        <v>493</v>
      </c>
    </row>
    <row r="500" spans="1:9" x14ac:dyDescent="0.25">
      <c r="A500" s="5" t="s">
        <v>561</v>
      </c>
      <c r="B500" s="6"/>
      <c r="C500" s="6"/>
      <c r="D500" s="6"/>
      <c r="E500" s="45"/>
      <c r="F500" s="7"/>
      <c r="G500" s="7"/>
      <c r="H500" s="29"/>
      <c r="I500" s="29"/>
    </row>
    <row r="501" spans="1:9" x14ac:dyDescent="0.25">
      <c r="A501" s="18" t="s">
        <v>562</v>
      </c>
      <c r="B501" s="18" t="s">
        <v>563</v>
      </c>
      <c r="C501" s="18"/>
      <c r="D501" s="18"/>
      <c r="E501" s="46"/>
      <c r="F501" s="19"/>
      <c r="G501" s="19"/>
      <c r="H501" s="33"/>
      <c r="I501" s="33"/>
    </row>
    <row r="502" spans="1:9" ht="25.5" x14ac:dyDescent="0.25">
      <c r="A502" s="9" t="s">
        <v>564</v>
      </c>
      <c r="B502" s="9" t="s">
        <v>565</v>
      </c>
      <c r="C502" s="10">
        <v>269</v>
      </c>
      <c r="D502" s="11" t="s">
        <v>8</v>
      </c>
      <c r="E502" s="48">
        <v>1</v>
      </c>
      <c r="F502" s="11" t="s">
        <v>549</v>
      </c>
      <c r="G502" s="11"/>
      <c r="H502" s="30">
        <f>IFERROR(VLOOKUP(F502,'Matriz de Descuentos'!$A:$B,2,FALSE),"")</f>
        <v>0</v>
      </c>
      <c r="I502" s="31">
        <f t="shared" ref="I502:I514" si="33">ROUND(C502+(C502*-H502-0.0001),2)</f>
        <v>269</v>
      </c>
    </row>
    <row r="503" spans="1:9" ht="25.5" x14ac:dyDescent="0.25">
      <c r="A503" s="9" t="s">
        <v>566</v>
      </c>
      <c r="B503" s="9" t="s">
        <v>567</v>
      </c>
      <c r="C503" s="10">
        <v>289</v>
      </c>
      <c r="D503" s="11" t="s">
        <v>8</v>
      </c>
      <c r="E503" s="48">
        <v>1</v>
      </c>
      <c r="F503" s="11" t="s">
        <v>549</v>
      </c>
      <c r="G503" s="11"/>
      <c r="H503" s="30">
        <f>IFERROR(VLOOKUP(F503,'Matriz de Descuentos'!$A:$B,2,FALSE),"")</f>
        <v>0</v>
      </c>
      <c r="I503" s="31">
        <f t="shared" si="33"/>
        <v>289</v>
      </c>
    </row>
    <row r="504" spans="1:9" ht="25.5" x14ac:dyDescent="0.25">
      <c r="A504" s="9" t="s">
        <v>568</v>
      </c>
      <c r="B504" s="9" t="s">
        <v>569</v>
      </c>
      <c r="C504" s="10">
        <v>375</v>
      </c>
      <c r="D504" s="11" t="s">
        <v>8</v>
      </c>
      <c r="E504" s="48">
        <v>1</v>
      </c>
      <c r="F504" s="11" t="s">
        <v>549</v>
      </c>
      <c r="G504" s="11"/>
      <c r="H504" s="30">
        <f>IFERROR(VLOOKUP(F504,'Matriz de Descuentos'!$A:$B,2,FALSE),"")</f>
        <v>0</v>
      </c>
      <c r="I504" s="31">
        <f t="shared" si="33"/>
        <v>375</v>
      </c>
    </row>
    <row r="505" spans="1:9" ht="25.5" x14ac:dyDescent="0.25">
      <c r="A505" s="9" t="s">
        <v>570</v>
      </c>
      <c r="B505" s="9" t="s">
        <v>571</v>
      </c>
      <c r="C505" s="10">
        <v>375</v>
      </c>
      <c r="D505" s="11" t="s">
        <v>8</v>
      </c>
      <c r="E505" s="48">
        <v>1</v>
      </c>
      <c r="F505" s="11" t="s">
        <v>549</v>
      </c>
      <c r="G505" s="11"/>
      <c r="H505" s="30">
        <f>IFERROR(VLOOKUP(F505,'Matriz de Descuentos'!$A:$B,2,FALSE),"")</f>
        <v>0</v>
      </c>
      <c r="I505" s="31">
        <f t="shared" si="33"/>
        <v>375</v>
      </c>
    </row>
    <row r="506" spans="1:9" ht="25.5" x14ac:dyDescent="0.25">
      <c r="A506" s="9" t="s">
        <v>572</v>
      </c>
      <c r="B506" s="9" t="s">
        <v>573</v>
      </c>
      <c r="C506" s="10">
        <v>375</v>
      </c>
      <c r="D506" s="11" t="s">
        <v>8</v>
      </c>
      <c r="E506" s="48">
        <v>1</v>
      </c>
      <c r="F506" s="11" t="s">
        <v>549</v>
      </c>
      <c r="G506" s="11"/>
      <c r="H506" s="30">
        <f>IFERROR(VLOOKUP(F506,'Matriz de Descuentos'!$A:$B,2,FALSE),"")</f>
        <v>0</v>
      </c>
      <c r="I506" s="31">
        <f t="shared" si="33"/>
        <v>375</v>
      </c>
    </row>
    <row r="507" spans="1:9" ht="25.5" x14ac:dyDescent="0.25">
      <c r="A507" s="9" t="s">
        <v>574</v>
      </c>
      <c r="B507" s="9" t="s">
        <v>575</v>
      </c>
      <c r="C507" s="10">
        <v>375</v>
      </c>
      <c r="D507" s="11" t="s">
        <v>8</v>
      </c>
      <c r="E507" s="48">
        <v>1</v>
      </c>
      <c r="F507" s="11" t="s">
        <v>549</v>
      </c>
      <c r="G507" s="11"/>
      <c r="H507" s="30">
        <f>IFERROR(VLOOKUP(F507,'Matriz de Descuentos'!$A:$B,2,FALSE),"")</f>
        <v>0</v>
      </c>
      <c r="I507" s="31">
        <f t="shared" si="33"/>
        <v>375</v>
      </c>
    </row>
    <row r="508" spans="1:9" ht="25.5" x14ac:dyDescent="0.25">
      <c r="A508" s="9" t="s">
        <v>1191</v>
      </c>
      <c r="B508" s="9" t="s">
        <v>1241</v>
      </c>
      <c r="C508" s="10">
        <v>733</v>
      </c>
      <c r="D508" s="11" t="s">
        <v>8</v>
      </c>
      <c r="E508" s="48">
        <v>1</v>
      </c>
      <c r="F508" s="11" t="s">
        <v>549</v>
      </c>
      <c r="G508" s="11"/>
      <c r="H508" s="30">
        <f>IFERROR(VLOOKUP(F508,'Matriz de Descuentos'!$A:$B,2,FALSE),"")</f>
        <v>0</v>
      </c>
      <c r="I508" s="31">
        <f t="shared" si="33"/>
        <v>733</v>
      </c>
    </row>
    <row r="509" spans="1:9" ht="25.5" x14ac:dyDescent="0.25">
      <c r="A509" s="9" t="s">
        <v>1192</v>
      </c>
      <c r="B509" s="9" t="s">
        <v>1242</v>
      </c>
      <c r="C509" s="10">
        <v>508</v>
      </c>
      <c r="D509" s="11" t="s">
        <v>8</v>
      </c>
      <c r="E509" s="48">
        <v>1</v>
      </c>
      <c r="F509" s="11" t="s">
        <v>549</v>
      </c>
      <c r="G509" s="11"/>
      <c r="H509" s="30">
        <f>IFERROR(VLOOKUP(F509,'Matriz de Descuentos'!$A:$B,2,FALSE),"")</f>
        <v>0</v>
      </c>
      <c r="I509" s="31">
        <f t="shared" si="33"/>
        <v>508</v>
      </c>
    </row>
    <row r="510" spans="1:9" ht="25.5" x14ac:dyDescent="0.25">
      <c r="A510" s="9" t="s">
        <v>1193</v>
      </c>
      <c r="B510" s="9" t="s">
        <v>1243</v>
      </c>
      <c r="C510" s="10">
        <v>974</v>
      </c>
      <c r="D510" s="11" t="s">
        <v>8</v>
      </c>
      <c r="E510" s="48">
        <v>1</v>
      </c>
      <c r="F510" s="11" t="s">
        <v>549</v>
      </c>
      <c r="G510" s="11"/>
      <c r="H510" s="30">
        <f>IFERROR(VLOOKUP(F510,'Matriz de Descuentos'!$A:$B,2,FALSE),"")</f>
        <v>0</v>
      </c>
      <c r="I510" s="31">
        <f t="shared" si="33"/>
        <v>974</v>
      </c>
    </row>
    <row r="511" spans="1:9" ht="25.5" x14ac:dyDescent="0.25">
      <c r="A511" s="9" t="s">
        <v>1194</v>
      </c>
      <c r="B511" s="9" t="s">
        <v>1244</v>
      </c>
      <c r="C511" s="10">
        <v>668</v>
      </c>
      <c r="D511" s="11" t="s">
        <v>8</v>
      </c>
      <c r="E511" s="48">
        <v>1</v>
      </c>
      <c r="F511" s="11" t="s">
        <v>549</v>
      </c>
      <c r="G511" s="11"/>
      <c r="H511" s="30">
        <f>IFERROR(VLOOKUP(F511,'Matriz de Descuentos'!$A:$B,2,FALSE),"")</f>
        <v>0</v>
      </c>
      <c r="I511" s="31">
        <f t="shared" si="33"/>
        <v>668</v>
      </c>
    </row>
    <row r="512" spans="1:9" ht="25.5" x14ac:dyDescent="0.25">
      <c r="A512" s="9" t="s">
        <v>1195</v>
      </c>
      <c r="B512" s="9" t="s">
        <v>1245</v>
      </c>
      <c r="C512" s="10">
        <v>951</v>
      </c>
      <c r="D512" s="11" t="s">
        <v>8</v>
      </c>
      <c r="E512" s="48">
        <v>1</v>
      </c>
      <c r="F512" s="11" t="s">
        <v>549</v>
      </c>
      <c r="G512" s="11"/>
      <c r="H512" s="30">
        <f>IFERROR(VLOOKUP(F512,'Matriz de Descuentos'!$A:$B,2,FALSE),"")</f>
        <v>0</v>
      </c>
      <c r="I512" s="31">
        <f t="shared" si="33"/>
        <v>951</v>
      </c>
    </row>
    <row r="513" spans="1:9" ht="25.5" x14ac:dyDescent="0.25">
      <c r="A513" s="9" t="s">
        <v>1196</v>
      </c>
      <c r="B513" s="9" t="s">
        <v>1246</v>
      </c>
      <c r="C513" s="10">
        <v>962</v>
      </c>
      <c r="D513" s="11" t="s">
        <v>8</v>
      </c>
      <c r="E513" s="48">
        <v>1</v>
      </c>
      <c r="F513" s="11" t="s">
        <v>549</v>
      </c>
      <c r="G513" s="11"/>
      <c r="H513" s="30">
        <f>IFERROR(VLOOKUP(F513,'Matriz de Descuentos'!$A:$B,2,FALSE),"")</f>
        <v>0</v>
      </c>
      <c r="I513" s="31">
        <f t="shared" si="33"/>
        <v>962</v>
      </c>
    </row>
    <row r="514" spans="1:9" ht="25.5" x14ac:dyDescent="0.25">
      <c r="A514" s="9" t="s">
        <v>1197</v>
      </c>
      <c r="B514" s="9" t="s">
        <v>1247</v>
      </c>
      <c r="C514" s="10">
        <v>951</v>
      </c>
      <c r="D514" s="11" t="s">
        <v>8</v>
      </c>
      <c r="E514" s="48">
        <v>1</v>
      </c>
      <c r="F514" s="11" t="s">
        <v>549</v>
      </c>
      <c r="G514" s="11"/>
      <c r="H514" s="30">
        <f>IFERROR(VLOOKUP(F514,'Matriz de Descuentos'!$A:$B,2,FALSE),"")</f>
        <v>0</v>
      </c>
      <c r="I514" s="31">
        <f t="shared" si="33"/>
        <v>951</v>
      </c>
    </row>
    <row r="515" spans="1:9" x14ac:dyDescent="0.25">
      <c r="A515" s="18" t="s">
        <v>576</v>
      </c>
      <c r="B515" s="18" t="s">
        <v>577</v>
      </c>
      <c r="C515" s="18"/>
      <c r="D515" s="18"/>
      <c r="E515" s="46"/>
      <c r="F515" s="19"/>
      <c r="G515" s="19"/>
      <c r="H515" s="33"/>
      <c r="I515" s="33"/>
    </row>
    <row r="516" spans="1:9" x14ac:dyDescent="0.25">
      <c r="A516" s="9" t="s">
        <v>578</v>
      </c>
      <c r="B516" s="9" t="s">
        <v>579</v>
      </c>
      <c r="C516" s="10">
        <v>461</v>
      </c>
      <c r="D516" s="11" t="s">
        <v>8</v>
      </c>
      <c r="E516" s="48">
        <v>1</v>
      </c>
      <c r="F516" s="11" t="s">
        <v>549</v>
      </c>
      <c r="G516" s="11"/>
      <c r="H516" s="30">
        <f>IFERROR(VLOOKUP(F516,'Matriz de Descuentos'!$A:$B,2,FALSE),"")</f>
        <v>0</v>
      </c>
      <c r="I516" s="31">
        <f t="shared" ref="I516:I527" si="34">ROUND(C516+(C516*-H516-0.0001),2)</f>
        <v>461</v>
      </c>
    </row>
    <row r="517" spans="1:9" x14ac:dyDescent="0.25">
      <c r="A517" s="9" t="s">
        <v>580</v>
      </c>
      <c r="B517" s="9" t="s">
        <v>581</v>
      </c>
      <c r="C517" s="10">
        <v>461</v>
      </c>
      <c r="D517" s="11" t="s">
        <v>8</v>
      </c>
      <c r="E517" s="48">
        <v>1</v>
      </c>
      <c r="F517" s="11" t="s">
        <v>549</v>
      </c>
      <c r="G517" s="11"/>
      <c r="H517" s="30">
        <f>IFERROR(VLOOKUP(F517,'Matriz de Descuentos'!$A:$B,2,FALSE),"")</f>
        <v>0</v>
      </c>
      <c r="I517" s="31">
        <f t="shared" si="34"/>
        <v>461</v>
      </c>
    </row>
    <row r="518" spans="1:9" ht="25.5" x14ac:dyDescent="0.25">
      <c r="A518" s="9" t="s">
        <v>582</v>
      </c>
      <c r="B518" s="9" t="s">
        <v>583</v>
      </c>
      <c r="C518" s="10">
        <v>461</v>
      </c>
      <c r="D518" s="11" t="s">
        <v>8</v>
      </c>
      <c r="E518" s="48">
        <v>1</v>
      </c>
      <c r="F518" s="11" t="s">
        <v>549</v>
      </c>
      <c r="G518" s="11"/>
      <c r="H518" s="30">
        <f>IFERROR(VLOOKUP(F518,'Matriz de Descuentos'!$A:$B,2,FALSE),"")</f>
        <v>0</v>
      </c>
      <c r="I518" s="31">
        <f t="shared" si="34"/>
        <v>461</v>
      </c>
    </row>
    <row r="519" spans="1:9" ht="25.5" x14ac:dyDescent="0.25">
      <c r="A519" s="9" t="s">
        <v>584</v>
      </c>
      <c r="B519" s="9" t="s">
        <v>585</v>
      </c>
      <c r="C519" s="10">
        <v>461</v>
      </c>
      <c r="D519" s="11" t="s">
        <v>8</v>
      </c>
      <c r="E519" s="48">
        <v>1</v>
      </c>
      <c r="F519" s="11" t="s">
        <v>549</v>
      </c>
      <c r="G519" s="11"/>
      <c r="H519" s="30">
        <f>IFERROR(VLOOKUP(F519,'Matriz de Descuentos'!$A:$B,2,FALSE),"")</f>
        <v>0</v>
      </c>
      <c r="I519" s="31">
        <f t="shared" si="34"/>
        <v>461</v>
      </c>
    </row>
    <row r="520" spans="1:9" ht="25.5" x14ac:dyDescent="0.25">
      <c r="A520" s="9" t="s">
        <v>1200</v>
      </c>
      <c r="B520" s="9" t="s">
        <v>1198</v>
      </c>
      <c r="C520" s="10">
        <v>515</v>
      </c>
      <c r="D520" s="11" t="s">
        <v>8</v>
      </c>
      <c r="E520" s="48">
        <v>1</v>
      </c>
      <c r="F520" s="11" t="s">
        <v>549</v>
      </c>
      <c r="G520" s="11"/>
      <c r="H520" s="30">
        <f>IFERROR(VLOOKUP(F520,'Matriz de Descuentos'!$A:$B,2,FALSE),"")</f>
        <v>0</v>
      </c>
      <c r="I520" s="31">
        <f t="shared" si="34"/>
        <v>515</v>
      </c>
    </row>
    <row r="521" spans="1:9" ht="25.5" x14ac:dyDescent="0.25">
      <c r="A521" s="9" t="s">
        <v>1201</v>
      </c>
      <c r="B521" s="9" t="s">
        <v>1199</v>
      </c>
      <c r="C521" s="10">
        <v>628</v>
      </c>
      <c r="D521" s="11" t="s">
        <v>8</v>
      </c>
      <c r="E521" s="48">
        <v>1</v>
      </c>
      <c r="F521" s="11" t="s">
        <v>549</v>
      </c>
      <c r="G521" s="11"/>
      <c r="H521" s="30">
        <f>IFERROR(VLOOKUP(F521,'Matriz de Descuentos'!$A:$B,2,FALSE),"")</f>
        <v>0</v>
      </c>
      <c r="I521" s="31">
        <f t="shared" si="34"/>
        <v>628</v>
      </c>
    </row>
    <row r="522" spans="1:9" ht="25.5" x14ac:dyDescent="0.25">
      <c r="A522" s="9" t="s">
        <v>1202</v>
      </c>
      <c r="B522" s="9" t="s">
        <v>1248</v>
      </c>
      <c r="C522" s="10">
        <v>824</v>
      </c>
      <c r="D522" s="11" t="s">
        <v>8</v>
      </c>
      <c r="E522" s="48">
        <v>1</v>
      </c>
      <c r="F522" s="11" t="s">
        <v>549</v>
      </c>
      <c r="G522" s="11"/>
      <c r="H522" s="30">
        <f>IFERROR(VLOOKUP(F522,'Matriz de Descuentos'!$A:$B,2,FALSE),"")</f>
        <v>0</v>
      </c>
      <c r="I522" s="31">
        <f t="shared" si="34"/>
        <v>824</v>
      </c>
    </row>
    <row r="523" spans="1:9" ht="25.5" x14ac:dyDescent="0.25">
      <c r="A523" s="9" t="s">
        <v>1203</v>
      </c>
      <c r="B523" s="9" t="s">
        <v>1249</v>
      </c>
      <c r="C523" s="10">
        <v>831</v>
      </c>
      <c r="D523" s="11" t="s">
        <v>8</v>
      </c>
      <c r="E523" s="48">
        <v>1</v>
      </c>
      <c r="F523" s="11" t="s">
        <v>549</v>
      </c>
      <c r="G523" s="11"/>
      <c r="H523" s="30">
        <f>IFERROR(VLOOKUP(F523,'Matriz de Descuentos'!$A:$B,2,FALSE),"")</f>
        <v>0</v>
      </c>
      <c r="I523" s="31">
        <f t="shared" si="34"/>
        <v>831</v>
      </c>
    </row>
    <row r="524" spans="1:9" ht="25.5" x14ac:dyDescent="0.25">
      <c r="A524" s="9" t="s">
        <v>1204</v>
      </c>
      <c r="B524" s="9" t="s">
        <v>1250</v>
      </c>
      <c r="C524" s="10">
        <v>1190</v>
      </c>
      <c r="D524" s="11" t="s">
        <v>8</v>
      </c>
      <c r="E524" s="48">
        <v>1</v>
      </c>
      <c r="F524" s="11" t="s">
        <v>549</v>
      </c>
      <c r="G524" s="11"/>
      <c r="H524" s="30">
        <f>IFERROR(VLOOKUP(F524,'Matriz de Descuentos'!$A:$B,2,FALSE),"")</f>
        <v>0</v>
      </c>
      <c r="I524" s="31">
        <f t="shared" si="34"/>
        <v>1190</v>
      </c>
    </row>
    <row r="525" spans="1:9" ht="25.5" x14ac:dyDescent="0.25">
      <c r="A525" s="9" t="s">
        <v>1205</v>
      </c>
      <c r="B525" s="9" t="s">
        <v>1251</v>
      </c>
      <c r="C525" s="10">
        <v>831</v>
      </c>
      <c r="D525" s="11" t="s">
        <v>8</v>
      </c>
      <c r="E525" s="48">
        <v>1</v>
      </c>
      <c r="F525" s="11" t="s">
        <v>549</v>
      </c>
      <c r="G525" s="11"/>
      <c r="H525" s="30">
        <f>IFERROR(VLOOKUP(F525,'Matriz de Descuentos'!$A:$B,2,FALSE),"")</f>
        <v>0</v>
      </c>
      <c r="I525" s="31">
        <f t="shared" si="34"/>
        <v>831</v>
      </c>
    </row>
    <row r="526" spans="1:9" ht="25.5" x14ac:dyDescent="0.25">
      <c r="A526" s="9" t="s">
        <v>1206</v>
      </c>
      <c r="B526" s="9" t="s">
        <v>1252</v>
      </c>
      <c r="C526" s="10">
        <v>1069</v>
      </c>
      <c r="D526" s="11" t="s">
        <v>8</v>
      </c>
      <c r="E526" s="48">
        <v>1</v>
      </c>
      <c r="F526" s="11" t="s">
        <v>549</v>
      </c>
      <c r="G526" s="11"/>
      <c r="H526" s="30">
        <f>IFERROR(VLOOKUP(F526,'Matriz de Descuentos'!$A:$B,2,FALSE),"")</f>
        <v>0</v>
      </c>
      <c r="I526" s="31">
        <f t="shared" si="34"/>
        <v>1069</v>
      </c>
    </row>
    <row r="527" spans="1:9" ht="25.5" x14ac:dyDescent="0.25">
      <c r="A527" s="9" t="s">
        <v>1207</v>
      </c>
      <c r="B527" s="9" t="s">
        <v>1253</v>
      </c>
      <c r="C527" s="10">
        <v>1023</v>
      </c>
      <c r="D527" s="11" t="s">
        <v>8</v>
      </c>
      <c r="E527" s="48">
        <v>1</v>
      </c>
      <c r="F527" s="11" t="s">
        <v>549</v>
      </c>
      <c r="G527" s="11"/>
      <c r="H527" s="30">
        <f>IFERROR(VLOOKUP(F527,'Matriz de Descuentos'!$A:$B,2,FALSE),"")</f>
        <v>0</v>
      </c>
      <c r="I527" s="31">
        <f t="shared" si="34"/>
        <v>1023</v>
      </c>
    </row>
    <row r="528" spans="1:9" x14ac:dyDescent="0.25">
      <c r="A528" s="18" t="s">
        <v>586</v>
      </c>
      <c r="B528" s="18" t="s">
        <v>587</v>
      </c>
      <c r="C528" s="18"/>
      <c r="D528" s="18"/>
      <c r="E528" s="46"/>
      <c r="F528" s="19"/>
      <c r="G528" s="19"/>
      <c r="H528" s="33"/>
      <c r="I528" s="33"/>
    </row>
    <row r="529" spans="1:9" x14ac:dyDescent="0.25">
      <c r="A529" s="9" t="s">
        <v>588</v>
      </c>
      <c r="B529" s="9" t="s">
        <v>589</v>
      </c>
      <c r="C529" s="10">
        <v>321</v>
      </c>
      <c r="D529" s="11" t="s">
        <v>8</v>
      </c>
      <c r="E529" s="48">
        <v>1</v>
      </c>
      <c r="F529" s="11" t="s">
        <v>549</v>
      </c>
      <c r="G529" s="11"/>
      <c r="H529" s="30">
        <f>IFERROR(VLOOKUP(F529,'Matriz de Descuentos'!$A:$B,2,FALSE),"")</f>
        <v>0</v>
      </c>
      <c r="I529" s="31">
        <f>ROUND(C529+(C529*-H529-0.0001),2)</f>
        <v>321</v>
      </c>
    </row>
    <row r="530" spans="1:9" x14ac:dyDescent="0.25">
      <c r="A530" s="9" t="s">
        <v>590</v>
      </c>
      <c r="B530" s="9" t="s">
        <v>591</v>
      </c>
      <c r="C530" s="10">
        <v>321</v>
      </c>
      <c r="D530" s="11" t="s">
        <v>8</v>
      </c>
      <c r="E530" s="48">
        <v>1</v>
      </c>
      <c r="F530" s="11" t="s">
        <v>549</v>
      </c>
      <c r="G530" s="11"/>
      <c r="H530" s="30">
        <f>IFERROR(VLOOKUP(F530,'Matriz de Descuentos'!$A:$B,2,FALSE),"")</f>
        <v>0</v>
      </c>
      <c r="I530" s="31">
        <f>ROUND(C530+(C530*-H530-0.0001),2)</f>
        <v>321</v>
      </c>
    </row>
    <row r="531" spans="1:9" x14ac:dyDescent="0.25">
      <c r="A531" s="9"/>
      <c r="B531" s="44" t="s">
        <v>1208</v>
      </c>
      <c r="C531" s="10"/>
      <c r="D531" s="11"/>
      <c r="E531" s="48"/>
      <c r="F531" s="11"/>
      <c r="G531" s="11"/>
      <c r="H531" s="30"/>
      <c r="I531" s="31"/>
    </row>
    <row r="532" spans="1:9" x14ac:dyDescent="0.25">
      <c r="A532" s="5" t="s">
        <v>592</v>
      </c>
      <c r="B532" s="6"/>
      <c r="C532" s="6"/>
      <c r="D532" s="6"/>
      <c r="E532" s="45"/>
      <c r="F532" s="7"/>
      <c r="G532" s="7"/>
      <c r="H532" s="29"/>
      <c r="I532" s="29"/>
    </row>
    <row r="533" spans="1:9" x14ac:dyDescent="0.25">
      <c r="A533" s="8" t="s">
        <v>593</v>
      </c>
      <c r="B533" s="9" t="s">
        <v>594</v>
      </c>
      <c r="C533" s="10">
        <v>389</v>
      </c>
      <c r="D533" s="11" t="s">
        <v>8</v>
      </c>
      <c r="E533" s="48">
        <v>1</v>
      </c>
      <c r="F533" s="11" t="s">
        <v>549</v>
      </c>
      <c r="G533" s="11"/>
      <c r="H533" s="30">
        <f>IFERROR(VLOOKUP(F533,'Matriz de Descuentos'!$A:$B,2,FALSE),"")</f>
        <v>0</v>
      </c>
      <c r="I533" s="31">
        <f t="shared" ref="I533:I538" si="35">ROUND(C533+(C533*-H533-0.0001),2)</f>
        <v>389</v>
      </c>
    </row>
    <row r="534" spans="1:9" x14ac:dyDescent="0.25">
      <c r="A534" s="8" t="s">
        <v>1013</v>
      </c>
      <c r="B534" s="9" t="s">
        <v>595</v>
      </c>
      <c r="C534" s="10">
        <v>310</v>
      </c>
      <c r="D534" s="11" t="s">
        <v>8</v>
      </c>
      <c r="E534" s="48">
        <v>1</v>
      </c>
      <c r="F534" s="11" t="s">
        <v>549</v>
      </c>
      <c r="G534" s="11"/>
      <c r="H534" s="30">
        <f>IFERROR(VLOOKUP(F534,'Matriz de Descuentos'!$A:$B,2,FALSE),"")</f>
        <v>0</v>
      </c>
      <c r="I534" s="31">
        <f t="shared" si="35"/>
        <v>310</v>
      </c>
    </row>
    <row r="535" spans="1:9" x14ac:dyDescent="0.25">
      <c r="A535" s="8" t="s">
        <v>596</v>
      </c>
      <c r="B535" s="9" t="s">
        <v>597</v>
      </c>
      <c r="C535" s="10">
        <v>74</v>
      </c>
      <c r="D535" s="11" t="s">
        <v>8</v>
      </c>
      <c r="E535" s="48">
        <v>1</v>
      </c>
      <c r="F535" s="11" t="s">
        <v>549</v>
      </c>
      <c r="G535" s="11"/>
      <c r="H535" s="30">
        <f>IFERROR(VLOOKUP(F535,'Matriz de Descuentos'!$A:$B,2,FALSE),"")</f>
        <v>0</v>
      </c>
      <c r="I535" s="31">
        <f t="shared" si="35"/>
        <v>74</v>
      </c>
    </row>
    <row r="536" spans="1:9" x14ac:dyDescent="0.25">
      <c r="A536" s="8" t="s">
        <v>598</v>
      </c>
      <c r="B536" s="9" t="s">
        <v>599</v>
      </c>
      <c r="C536" s="10">
        <v>48.7</v>
      </c>
      <c r="D536" s="11" t="s">
        <v>8</v>
      </c>
      <c r="E536" s="48">
        <v>1</v>
      </c>
      <c r="F536" s="11" t="s">
        <v>549</v>
      </c>
      <c r="G536" s="11"/>
      <c r="H536" s="30">
        <f>IFERROR(VLOOKUP(F536,'Matriz de Descuentos'!$A:$B,2,FALSE),"")</f>
        <v>0</v>
      </c>
      <c r="I536" s="31">
        <f t="shared" si="35"/>
        <v>48.7</v>
      </c>
    </row>
    <row r="537" spans="1:9" x14ac:dyDescent="0.25">
      <c r="A537" s="8" t="s">
        <v>600</v>
      </c>
      <c r="B537" s="9" t="s">
        <v>601</v>
      </c>
      <c r="C537" s="10">
        <v>1524</v>
      </c>
      <c r="D537" s="11" t="s">
        <v>8</v>
      </c>
      <c r="E537" s="48">
        <v>1</v>
      </c>
      <c r="F537" s="11" t="s">
        <v>549</v>
      </c>
      <c r="G537" s="11"/>
      <c r="H537" s="30">
        <f>IFERROR(VLOOKUP(F537,'Matriz de Descuentos'!$A:$B,2,FALSE),"")</f>
        <v>0</v>
      </c>
      <c r="I537" s="31">
        <f t="shared" si="35"/>
        <v>1524</v>
      </c>
    </row>
    <row r="538" spans="1:9" ht="25.5" x14ac:dyDescent="0.25">
      <c r="A538" s="8" t="s">
        <v>164</v>
      </c>
      <c r="B538" s="9" t="s">
        <v>602</v>
      </c>
      <c r="C538" s="10">
        <v>499</v>
      </c>
      <c r="D538" s="11" t="s">
        <v>8</v>
      </c>
      <c r="E538" s="48">
        <v>1</v>
      </c>
      <c r="F538" s="11" t="s">
        <v>9</v>
      </c>
      <c r="G538" s="11"/>
      <c r="H538" s="30">
        <f>IFERROR(VLOOKUP(F538,'Matriz de Descuentos'!$A:$B,2,FALSE),"")</f>
        <v>0</v>
      </c>
      <c r="I538" s="31">
        <f t="shared" si="35"/>
        <v>499</v>
      </c>
    </row>
    <row r="539" spans="1:9" x14ac:dyDescent="0.25">
      <c r="A539" s="5" t="s">
        <v>603</v>
      </c>
      <c r="B539" s="6"/>
      <c r="C539" s="6"/>
      <c r="D539" s="6"/>
      <c r="E539" s="45"/>
      <c r="F539" s="7"/>
      <c r="G539" s="7"/>
      <c r="H539" s="29"/>
      <c r="I539" s="29"/>
    </row>
    <row r="540" spans="1:9" ht="25.5" x14ac:dyDescent="0.25">
      <c r="A540" s="8" t="s">
        <v>1278</v>
      </c>
      <c r="B540" s="9" t="s">
        <v>1279</v>
      </c>
      <c r="C540" s="10">
        <v>227</v>
      </c>
      <c r="D540" s="9"/>
      <c r="E540" s="47">
        <v>1</v>
      </c>
      <c r="F540" s="11" t="s">
        <v>49</v>
      </c>
      <c r="G540" s="11"/>
      <c r="H540" s="30">
        <f>IFERROR(VLOOKUP(F540,'Matriz de Descuentos'!$A:$B,2,FALSE),"")</f>
        <v>0</v>
      </c>
      <c r="I540" s="31">
        <f t="shared" ref="I540:I550" si="36">ROUND(C540+(C540*-H540-0.0001),2)</f>
        <v>227</v>
      </c>
    </row>
    <row r="541" spans="1:9" ht="25.5" x14ac:dyDescent="0.25">
      <c r="A541" s="8" t="s">
        <v>604</v>
      </c>
      <c r="B541" s="9" t="s">
        <v>605</v>
      </c>
      <c r="C541" s="10">
        <v>333</v>
      </c>
      <c r="D541" s="11"/>
      <c r="E541" s="48">
        <v>1</v>
      </c>
      <c r="F541" s="11" t="s">
        <v>49</v>
      </c>
      <c r="G541" s="11"/>
      <c r="H541" s="30">
        <f>IFERROR(VLOOKUP(F541,'Matriz de Descuentos'!$A:$B,2,FALSE),"")</f>
        <v>0</v>
      </c>
      <c r="I541" s="31">
        <f t="shared" si="36"/>
        <v>333</v>
      </c>
    </row>
    <row r="542" spans="1:9" ht="25.5" x14ac:dyDescent="0.25">
      <c r="A542" s="8" t="s">
        <v>606</v>
      </c>
      <c r="B542" s="9" t="s">
        <v>607</v>
      </c>
      <c r="C542" s="10">
        <v>388</v>
      </c>
      <c r="D542" s="11"/>
      <c r="E542" s="48">
        <v>1</v>
      </c>
      <c r="F542" s="11" t="s">
        <v>49</v>
      </c>
      <c r="G542" s="11"/>
      <c r="H542" s="30">
        <f>IFERROR(VLOOKUP(F542,'Matriz de Descuentos'!$A:$B,2,FALSE),"")</f>
        <v>0</v>
      </c>
      <c r="I542" s="31">
        <f t="shared" si="36"/>
        <v>388</v>
      </c>
    </row>
    <row r="543" spans="1:9" ht="38.25" x14ac:dyDescent="0.25">
      <c r="A543" s="8" t="s">
        <v>608</v>
      </c>
      <c r="B543" s="9" t="s">
        <v>609</v>
      </c>
      <c r="C543" s="10">
        <v>608</v>
      </c>
      <c r="D543" s="11" t="s">
        <v>8</v>
      </c>
      <c r="E543" s="48">
        <v>1</v>
      </c>
      <c r="F543" s="11" t="s">
        <v>49</v>
      </c>
      <c r="G543" s="11"/>
      <c r="H543" s="30">
        <f>IFERROR(VLOOKUP(F543,'Matriz de Descuentos'!$A:$B,2,FALSE),"")</f>
        <v>0</v>
      </c>
      <c r="I543" s="31">
        <f t="shared" si="36"/>
        <v>608</v>
      </c>
    </row>
    <row r="544" spans="1:9" ht="25.5" x14ac:dyDescent="0.25">
      <c r="A544" s="8" t="s">
        <v>1060</v>
      </c>
      <c r="B544" s="9" t="s">
        <v>610</v>
      </c>
      <c r="C544" s="10">
        <v>74</v>
      </c>
      <c r="D544" s="11" t="s">
        <v>8</v>
      </c>
      <c r="E544" s="48">
        <v>1</v>
      </c>
      <c r="F544" s="11" t="s">
        <v>49</v>
      </c>
      <c r="G544" s="11"/>
      <c r="H544" s="30">
        <f>IFERROR(VLOOKUP(F544,'Matriz de Descuentos'!$A:$B,2,FALSE),"")</f>
        <v>0</v>
      </c>
      <c r="I544" s="31">
        <f t="shared" si="36"/>
        <v>74</v>
      </c>
    </row>
    <row r="545" spans="1:9" ht="25.5" x14ac:dyDescent="0.25">
      <c r="A545" s="8" t="s">
        <v>611</v>
      </c>
      <c r="B545" s="9" t="s">
        <v>1014</v>
      </c>
      <c r="C545" s="10">
        <v>34.300000000000004</v>
      </c>
      <c r="D545" s="11"/>
      <c r="E545" s="48">
        <v>1</v>
      </c>
      <c r="F545" s="11" t="s">
        <v>49</v>
      </c>
      <c r="G545" s="11"/>
      <c r="H545" s="30">
        <f>IFERROR(VLOOKUP(F545,'Matriz de Descuentos'!$A:$B,2,FALSE),"")</f>
        <v>0</v>
      </c>
      <c r="I545" s="31">
        <f t="shared" si="36"/>
        <v>34.299999999999997</v>
      </c>
    </row>
    <row r="546" spans="1:9" ht="25.5" x14ac:dyDescent="0.25">
      <c r="A546" s="8" t="s">
        <v>612</v>
      </c>
      <c r="B546" s="9" t="s">
        <v>1015</v>
      </c>
      <c r="C546" s="10">
        <v>62</v>
      </c>
      <c r="D546" s="11"/>
      <c r="E546" s="48">
        <v>1</v>
      </c>
      <c r="F546" s="11" t="s">
        <v>49</v>
      </c>
      <c r="G546" s="11"/>
      <c r="H546" s="30">
        <f>IFERROR(VLOOKUP(F546,'Matriz de Descuentos'!$A:$B,2,FALSE),"")</f>
        <v>0</v>
      </c>
      <c r="I546" s="31">
        <f t="shared" si="36"/>
        <v>62</v>
      </c>
    </row>
    <row r="547" spans="1:9" ht="25.5" x14ac:dyDescent="0.25">
      <c r="A547" s="8" t="s">
        <v>613</v>
      </c>
      <c r="B547" s="9" t="s">
        <v>1016</v>
      </c>
      <c r="C547" s="10">
        <v>96</v>
      </c>
      <c r="D547" s="11"/>
      <c r="E547" s="48">
        <v>1</v>
      </c>
      <c r="F547" s="11" t="s">
        <v>49</v>
      </c>
      <c r="G547" s="11"/>
      <c r="H547" s="30">
        <f>IFERROR(VLOOKUP(F547,'Matriz de Descuentos'!$A:$B,2,FALSE),"")</f>
        <v>0</v>
      </c>
      <c r="I547" s="31">
        <f t="shared" si="36"/>
        <v>96</v>
      </c>
    </row>
    <row r="548" spans="1:9" ht="25.5" x14ac:dyDescent="0.25">
      <c r="A548" s="8" t="s">
        <v>614</v>
      </c>
      <c r="B548" s="9" t="s">
        <v>1511</v>
      </c>
      <c r="C548" s="10">
        <v>131</v>
      </c>
      <c r="D548" s="11"/>
      <c r="E548" s="48">
        <v>1</v>
      </c>
      <c r="F548" s="11" t="s">
        <v>49</v>
      </c>
      <c r="G548" s="11"/>
      <c r="H548" s="30">
        <f>IFERROR(VLOOKUP(F548,'Matriz de Descuentos'!$A:$B,2,FALSE),"")</f>
        <v>0</v>
      </c>
      <c r="I548" s="31">
        <f t="shared" si="36"/>
        <v>131</v>
      </c>
    </row>
    <row r="549" spans="1:9" ht="25.5" x14ac:dyDescent="0.25">
      <c r="A549" s="8" t="s">
        <v>615</v>
      </c>
      <c r="B549" s="9" t="s">
        <v>1512</v>
      </c>
      <c r="C549" s="10">
        <v>256</v>
      </c>
      <c r="D549" s="11" t="s">
        <v>8</v>
      </c>
      <c r="E549" s="48">
        <v>1</v>
      </c>
      <c r="F549" s="11" t="s">
        <v>49</v>
      </c>
      <c r="G549" s="11"/>
      <c r="H549" s="30">
        <f>IFERROR(VLOOKUP(F549,'Matriz de Descuentos'!$A:$B,2,FALSE),"")</f>
        <v>0</v>
      </c>
      <c r="I549" s="31">
        <f t="shared" si="36"/>
        <v>256</v>
      </c>
    </row>
    <row r="550" spans="1:9" ht="25.5" x14ac:dyDescent="0.25">
      <c r="A550" s="8" t="s">
        <v>616</v>
      </c>
      <c r="B550" s="9" t="s">
        <v>1513</v>
      </c>
      <c r="C550" s="10">
        <v>415</v>
      </c>
      <c r="D550" s="11" t="s">
        <v>8</v>
      </c>
      <c r="E550" s="48">
        <v>1</v>
      </c>
      <c r="F550" s="11" t="s">
        <v>49</v>
      </c>
      <c r="G550" s="11"/>
      <c r="H550" s="30">
        <f>IFERROR(VLOOKUP(F550,'Matriz de Descuentos'!$A:$B,2,FALSE),"")</f>
        <v>0</v>
      </c>
      <c r="I550" s="31">
        <f t="shared" si="36"/>
        <v>415</v>
      </c>
    </row>
    <row r="551" spans="1:9" x14ac:dyDescent="0.25">
      <c r="A551" s="5" t="s">
        <v>1355</v>
      </c>
      <c r="B551" s="6"/>
      <c r="C551" s="6"/>
      <c r="D551" s="6"/>
      <c r="E551" s="45"/>
      <c r="F551" s="7"/>
      <c r="G551" s="7"/>
      <c r="H551" s="29"/>
      <c r="I551" s="29"/>
    </row>
    <row r="552" spans="1:9" x14ac:dyDescent="0.25">
      <c r="A552" s="8" t="s">
        <v>1352</v>
      </c>
      <c r="B552" s="9" t="s">
        <v>1354</v>
      </c>
      <c r="C552" s="10">
        <v>315</v>
      </c>
      <c r="D552" s="11"/>
      <c r="E552" s="48">
        <v>1</v>
      </c>
      <c r="F552" s="11" t="s">
        <v>49</v>
      </c>
      <c r="G552" s="11"/>
      <c r="H552" s="30">
        <f>IFERROR(VLOOKUP(F552,'Matriz de Descuentos'!$A:$B,2,FALSE),"")</f>
        <v>0</v>
      </c>
      <c r="I552" s="31">
        <f>ROUND(C552+(C552*-H552-0.0001),2)</f>
        <v>315</v>
      </c>
    </row>
    <row r="553" spans="1:9" x14ac:dyDescent="0.25">
      <c r="A553" s="8" t="s">
        <v>1353</v>
      </c>
      <c r="B553" s="9" t="s">
        <v>1356</v>
      </c>
      <c r="C553" s="10">
        <v>456</v>
      </c>
      <c r="D553" s="11"/>
      <c r="E553" s="48">
        <v>1</v>
      </c>
      <c r="F553" s="11" t="s">
        <v>49</v>
      </c>
      <c r="G553" s="11"/>
      <c r="H553" s="30">
        <f>IFERROR(VLOOKUP(F553,'Matriz de Descuentos'!$A:$B,2,FALSE),"")</f>
        <v>0</v>
      </c>
      <c r="I553" s="31">
        <f>ROUND(C553+(C553*-H553-0.0001),2)</f>
        <v>456</v>
      </c>
    </row>
    <row r="554" spans="1:9" x14ac:dyDescent="0.25">
      <c r="A554" s="5" t="s">
        <v>617</v>
      </c>
      <c r="B554" s="6"/>
      <c r="C554" s="6"/>
      <c r="D554" s="6"/>
      <c r="E554" s="45"/>
      <c r="F554" s="7"/>
      <c r="G554" s="7"/>
      <c r="H554" s="29"/>
      <c r="I554" s="29"/>
    </row>
    <row r="555" spans="1:9" ht="38.25" x14ac:dyDescent="0.25">
      <c r="A555" s="8">
        <v>960121</v>
      </c>
      <c r="B555" s="9" t="s">
        <v>619</v>
      </c>
      <c r="C555" s="10">
        <v>119</v>
      </c>
      <c r="D555" s="11" t="s">
        <v>8</v>
      </c>
      <c r="E555" s="48">
        <v>1</v>
      </c>
      <c r="F555" s="11" t="s">
        <v>49</v>
      </c>
      <c r="G555" s="11"/>
      <c r="H555" s="30">
        <f>IFERROR(VLOOKUP(F555,'Matriz de Descuentos'!$A:$B,2,FALSE),"")</f>
        <v>0</v>
      </c>
      <c r="I555" s="31">
        <f t="shared" ref="I555:I568" si="37">ROUND(C555+(C555*-H555-0.0001),2)</f>
        <v>119</v>
      </c>
    </row>
    <row r="556" spans="1:9" ht="38.25" x14ac:dyDescent="0.25">
      <c r="A556" s="8">
        <v>960122</v>
      </c>
      <c r="B556" s="9" t="s">
        <v>621</v>
      </c>
      <c r="C556" s="10">
        <v>125</v>
      </c>
      <c r="D556" s="11" t="s">
        <v>8</v>
      </c>
      <c r="E556" s="48">
        <v>1</v>
      </c>
      <c r="F556" s="11" t="s">
        <v>49</v>
      </c>
      <c r="G556" s="11"/>
      <c r="H556" s="30">
        <f>IFERROR(VLOOKUP(F556,'Matriz de Descuentos'!$A:$B,2,FALSE),"")</f>
        <v>0</v>
      </c>
      <c r="I556" s="31">
        <f t="shared" si="37"/>
        <v>125</v>
      </c>
    </row>
    <row r="557" spans="1:9" ht="38.25" x14ac:dyDescent="0.25">
      <c r="A557" s="8">
        <v>960120</v>
      </c>
      <c r="B557" s="9" t="s">
        <v>623</v>
      </c>
      <c r="C557" s="10">
        <v>71</v>
      </c>
      <c r="D557" s="11" t="s">
        <v>8</v>
      </c>
      <c r="E557" s="48">
        <v>1</v>
      </c>
      <c r="F557" s="11" t="s">
        <v>49</v>
      </c>
      <c r="G557" s="11"/>
      <c r="H557" s="30">
        <f>IFERROR(VLOOKUP(F557,'Matriz de Descuentos'!$A:$B,2,FALSE),"")</f>
        <v>0</v>
      </c>
      <c r="I557" s="31">
        <f t="shared" si="37"/>
        <v>71</v>
      </c>
    </row>
    <row r="558" spans="1:9" ht="38.25" x14ac:dyDescent="0.25">
      <c r="A558" s="8">
        <v>960119</v>
      </c>
      <c r="B558" s="9" t="s">
        <v>625</v>
      </c>
      <c r="C558" s="10">
        <v>97</v>
      </c>
      <c r="D558" s="11" t="s">
        <v>8</v>
      </c>
      <c r="E558" s="48">
        <v>1</v>
      </c>
      <c r="F558" s="11" t="s">
        <v>49</v>
      </c>
      <c r="G558" s="11"/>
      <c r="H558" s="30">
        <f>IFERROR(VLOOKUP(F558,'Matriz de Descuentos'!$A:$B,2,FALSE),"")</f>
        <v>0</v>
      </c>
      <c r="I558" s="31">
        <f t="shared" si="37"/>
        <v>97</v>
      </c>
    </row>
    <row r="559" spans="1:9" x14ac:dyDescent="0.25">
      <c r="A559" s="8">
        <v>960110</v>
      </c>
      <c r="B559" s="9" t="s">
        <v>627</v>
      </c>
      <c r="C559" s="10">
        <v>26.700000000000003</v>
      </c>
      <c r="D559" s="11" t="s">
        <v>8</v>
      </c>
      <c r="E559" s="48">
        <v>1</v>
      </c>
      <c r="F559" s="11" t="s">
        <v>49</v>
      </c>
      <c r="G559" s="11"/>
      <c r="H559" s="30">
        <f>IFERROR(VLOOKUP(F559,'Matriz de Descuentos'!$A:$B,2,FALSE),"")</f>
        <v>0</v>
      </c>
      <c r="I559" s="31">
        <f t="shared" si="37"/>
        <v>26.7</v>
      </c>
    </row>
    <row r="560" spans="1:9" x14ac:dyDescent="0.25">
      <c r="A560" s="8">
        <v>960114</v>
      </c>
      <c r="B560" s="9" t="s">
        <v>629</v>
      </c>
      <c r="C560" s="10">
        <v>33.700000000000003</v>
      </c>
      <c r="D560" s="11" t="s">
        <v>8</v>
      </c>
      <c r="E560" s="48">
        <v>1</v>
      </c>
      <c r="F560" s="11" t="s">
        <v>49</v>
      </c>
      <c r="G560" s="11"/>
      <c r="H560" s="30">
        <f>IFERROR(VLOOKUP(F560,'Matriz de Descuentos'!$A:$B,2,FALSE),"")</f>
        <v>0</v>
      </c>
      <c r="I560" s="31">
        <f t="shared" si="37"/>
        <v>33.700000000000003</v>
      </c>
    </row>
    <row r="561" spans="1:9" ht="25.5" x14ac:dyDescent="0.25">
      <c r="A561" s="8">
        <v>960129</v>
      </c>
      <c r="B561" s="9" t="s">
        <v>631</v>
      </c>
      <c r="C561" s="10">
        <v>46.4</v>
      </c>
      <c r="D561" s="11" t="s">
        <v>8</v>
      </c>
      <c r="E561" s="48">
        <v>1</v>
      </c>
      <c r="F561" s="11" t="s">
        <v>49</v>
      </c>
      <c r="G561" s="11"/>
      <c r="H561" s="30">
        <f>IFERROR(VLOOKUP(F561,'Matriz de Descuentos'!$A:$B,2,FALSE),"")</f>
        <v>0</v>
      </c>
      <c r="I561" s="31">
        <f t="shared" si="37"/>
        <v>46.4</v>
      </c>
    </row>
    <row r="562" spans="1:9" ht="25.5" x14ac:dyDescent="0.25">
      <c r="A562" s="8" t="s">
        <v>1210</v>
      </c>
      <c r="B562" s="9" t="s">
        <v>1211</v>
      </c>
      <c r="C562" s="10">
        <v>41.7</v>
      </c>
      <c r="D562" s="11" t="s">
        <v>8</v>
      </c>
      <c r="E562" s="48">
        <v>1</v>
      </c>
      <c r="F562" s="11" t="s">
        <v>49</v>
      </c>
      <c r="G562" s="11"/>
      <c r="H562" s="30">
        <f>IFERROR(VLOOKUP(F562,'Matriz de Descuentos'!$A:$B,2,FALSE),"")</f>
        <v>0</v>
      </c>
      <c r="I562" s="31">
        <f t="shared" si="37"/>
        <v>41.7</v>
      </c>
    </row>
    <row r="563" spans="1:9" ht="25.5" x14ac:dyDescent="0.25">
      <c r="A563" s="8" t="s">
        <v>1212</v>
      </c>
      <c r="B563" s="9" t="s">
        <v>1213</v>
      </c>
      <c r="C563" s="10">
        <v>67</v>
      </c>
      <c r="D563" s="11" t="s">
        <v>8</v>
      </c>
      <c r="E563" s="48">
        <v>1</v>
      </c>
      <c r="F563" s="11" t="s">
        <v>49</v>
      </c>
      <c r="G563" s="11"/>
      <c r="H563" s="30">
        <f>IFERROR(VLOOKUP(F563,'Matriz de Descuentos'!$A:$B,2,FALSE),"")</f>
        <v>0</v>
      </c>
      <c r="I563" s="31">
        <f t="shared" si="37"/>
        <v>67</v>
      </c>
    </row>
    <row r="564" spans="1:9" ht="38.25" x14ac:dyDescent="0.25">
      <c r="A564" s="8" t="s">
        <v>1214</v>
      </c>
      <c r="B564" s="9" t="s">
        <v>1215</v>
      </c>
      <c r="C564" s="10">
        <v>108</v>
      </c>
      <c r="D564" s="11" t="s">
        <v>8</v>
      </c>
      <c r="E564" s="48">
        <v>1</v>
      </c>
      <c r="F564" s="11" t="s">
        <v>49</v>
      </c>
      <c r="G564" s="11"/>
      <c r="H564" s="30">
        <f>IFERROR(VLOOKUP(F564,'Matriz de Descuentos'!$A:$B,2,FALSE),"")</f>
        <v>0</v>
      </c>
      <c r="I564" s="31">
        <f t="shared" si="37"/>
        <v>108</v>
      </c>
    </row>
    <row r="565" spans="1:9" ht="38.25" x14ac:dyDescent="0.25">
      <c r="A565" s="8" t="s">
        <v>1216</v>
      </c>
      <c r="B565" s="9" t="s">
        <v>1217</v>
      </c>
      <c r="C565" s="10">
        <v>111</v>
      </c>
      <c r="D565" s="11" t="s">
        <v>8</v>
      </c>
      <c r="E565" s="48">
        <v>1</v>
      </c>
      <c r="F565" s="11" t="s">
        <v>49</v>
      </c>
      <c r="G565" s="11"/>
      <c r="H565" s="30">
        <f>IFERROR(VLOOKUP(F565,'Matriz de Descuentos'!$A:$B,2,FALSE),"")</f>
        <v>0</v>
      </c>
      <c r="I565" s="31">
        <f t="shared" si="37"/>
        <v>111</v>
      </c>
    </row>
    <row r="566" spans="1:9" x14ac:dyDescent="0.25">
      <c r="A566" s="8" t="s">
        <v>1218</v>
      </c>
      <c r="B566" s="9" t="s">
        <v>1219</v>
      </c>
      <c r="C566" s="10">
        <v>15.7</v>
      </c>
      <c r="D566" s="11" t="s">
        <v>8</v>
      </c>
      <c r="E566" s="48">
        <v>1</v>
      </c>
      <c r="F566" s="11" t="s">
        <v>49</v>
      </c>
      <c r="G566" s="11"/>
      <c r="H566" s="30">
        <f>IFERROR(VLOOKUP(F566,'Matriz de Descuentos'!$A:$B,2,FALSE),"")</f>
        <v>0</v>
      </c>
      <c r="I566" s="31">
        <f t="shared" si="37"/>
        <v>15.7</v>
      </c>
    </row>
    <row r="567" spans="1:9" x14ac:dyDescent="0.25">
      <c r="A567" s="8" t="s">
        <v>1220</v>
      </c>
      <c r="B567" s="9" t="s">
        <v>1221</v>
      </c>
      <c r="C567" s="10">
        <v>17.700000000000003</v>
      </c>
      <c r="D567" s="11" t="s">
        <v>8</v>
      </c>
      <c r="E567" s="48">
        <v>1</v>
      </c>
      <c r="F567" s="11" t="s">
        <v>49</v>
      </c>
      <c r="G567" s="11"/>
      <c r="H567" s="30">
        <f>IFERROR(VLOOKUP(F567,'Matriz de Descuentos'!$A:$B,2,FALSE),"")</f>
        <v>0</v>
      </c>
      <c r="I567" s="31">
        <f t="shared" si="37"/>
        <v>17.7</v>
      </c>
    </row>
    <row r="568" spans="1:9" x14ac:dyDescent="0.25">
      <c r="A568" s="8" t="s">
        <v>1222</v>
      </c>
      <c r="B568" s="9" t="s">
        <v>1223</v>
      </c>
      <c r="C568" s="10">
        <v>34.800000000000004</v>
      </c>
      <c r="D568" s="11" t="s">
        <v>8</v>
      </c>
      <c r="E568" s="48">
        <v>1</v>
      </c>
      <c r="F568" s="11" t="s">
        <v>49</v>
      </c>
      <c r="G568" s="11"/>
      <c r="H568" s="30">
        <f>IFERROR(VLOOKUP(F568,'Matriz de Descuentos'!$A:$B,2,FALSE),"")</f>
        <v>0</v>
      </c>
      <c r="I568" s="31">
        <f t="shared" si="37"/>
        <v>34.799999999999997</v>
      </c>
    </row>
    <row r="569" spans="1:9" x14ac:dyDescent="0.25">
      <c r="A569" s="5" t="s">
        <v>632</v>
      </c>
      <c r="B569" s="6"/>
      <c r="C569" s="6"/>
      <c r="D569" s="6"/>
      <c r="E569" s="45"/>
      <c r="F569" s="7"/>
      <c r="G569" s="7"/>
      <c r="H569" s="29"/>
      <c r="I569" s="29"/>
    </row>
    <row r="570" spans="1:9" ht="25.5" x14ac:dyDescent="0.25">
      <c r="A570" s="8" t="s">
        <v>1063</v>
      </c>
      <c r="B570" s="9" t="s">
        <v>1395</v>
      </c>
      <c r="C570" s="10">
        <v>6.3999999999999995</v>
      </c>
      <c r="D570" s="11" t="s">
        <v>8</v>
      </c>
      <c r="E570" s="48">
        <v>200</v>
      </c>
      <c r="F570" s="11" t="s">
        <v>49</v>
      </c>
      <c r="G570" s="11"/>
      <c r="H570" s="30">
        <f>IFERROR(VLOOKUP(F570,'Matriz de Descuentos'!$A:$B,2,FALSE),"")</f>
        <v>0</v>
      </c>
      <c r="I570" s="31">
        <f>ROUND(C570+(C570*-H570-0.0001),2)</f>
        <v>6.4</v>
      </c>
    </row>
    <row r="571" spans="1:9" ht="25.5" x14ac:dyDescent="0.25">
      <c r="A571" s="8"/>
      <c r="B571" s="44" t="s">
        <v>1231</v>
      </c>
      <c r="C571" s="10"/>
      <c r="D571" s="11"/>
      <c r="E571" s="48"/>
      <c r="F571" s="11"/>
      <c r="G571" s="11"/>
      <c r="H571" s="30"/>
      <c r="I571" s="31"/>
    </row>
    <row r="572" spans="1:9" x14ac:dyDescent="0.25">
      <c r="A572" s="5" t="s">
        <v>633</v>
      </c>
      <c r="B572" s="6"/>
      <c r="C572" s="6"/>
      <c r="D572" s="6"/>
      <c r="E572" s="45"/>
      <c r="F572" s="7"/>
      <c r="G572" s="7"/>
      <c r="H572" s="29"/>
      <c r="I572" s="29"/>
    </row>
    <row r="573" spans="1:9" x14ac:dyDescent="0.25">
      <c r="A573" s="8" t="s">
        <v>1418</v>
      </c>
      <c r="B573" s="68" t="s">
        <v>1509</v>
      </c>
      <c r="C573" s="10">
        <v>25.900000000000002</v>
      </c>
      <c r="D573" s="11" t="s">
        <v>8</v>
      </c>
      <c r="E573" s="48">
        <v>1</v>
      </c>
      <c r="F573" s="11" t="s">
        <v>270</v>
      </c>
      <c r="G573" s="11" t="s">
        <v>53</v>
      </c>
      <c r="H573" s="30">
        <f>IFERROR(VLOOKUP(F573,'Matriz de Descuentos'!$A:$B,2,FALSE),"")</f>
        <v>0</v>
      </c>
      <c r="I573" s="31">
        <f t="shared" ref="I573:I574" si="38">ROUND(C573+(C573*-H573-0.0001),2)</f>
        <v>25.9</v>
      </c>
    </row>
    <row r="574" spans="1:9" x14ac:dyDescent="0.25">
      <c r="A574" s="8" t="s">
        <v>1419</v>
      </c>
      <c r="B574" s="68" t="s">
        <v>1510</v>
      </c>
      <c r="C574" s="10">
        <v>137</v>
      </c>
      <c r="D574" s="11" t="s">
        <v>8</v>
      </c>
      <c r="E574" s="48">
        <v>1</v>
      </c>
      <c r="F574" s="11" t="s">
        <v>270</v>
      </c>
      <c r="G574" s="11" t="s">
        <v>53</v>
      </c>
      <c r="H574" s="30">
        <f>IFERROR(VLOOKUP(F574,'Matriz de Descuentos'!$A:$B,2,FALSE),"")</f>
        <v>0</v>
      </c>
      <c r="I574" s="31">
        <f t="shared" si="38"/>
        <v>137</v>
      </c>
    </row>
    <row r="576" spans="1:9" x14ac:dyDescent="0.25">
      <c r="A576" s="20" t="s">
        <v>634</v>
      </c>
    </row>
    <row r="577" spans="1:1" x14ac:dyDescent="0.25">
      <c r="A577" s="8" t="s">
        <v>1233</v>
      </c>
    </row>
    <row r="578" spans="1:1" x14ac:dyDescent="0.25">
      <c r="A578" s="8" t="s">
        <v>1322</v>
      </c>
    </row>
    <row r="579" spans="1:1" x14ac:dyDescent="0.25">
      <c r="A579" s="8" t="s">
        <v>1333</v>
      </c>
    </row>
  </sheetData>
  <sheetProtection algorithmName="SHA-512" hashValue="vzTOjPzX00ttGPub6yWWYfCLczKrexmeOvaKKQ4yyCiHvUHnn8BfPDTgm2CZAGvha1gaEeaD7boCQgCOg4vI2g==" saltValue="o9FwtubvyQn2guNmnfI4+w==" spinCount="100000" sheet="1" autoFilter="0"/>
  <autoFilter ref="A3:I574" xr:uid="{61BE7E01-3195-48AB-BBDA-D889FDF34BC8}"/>
  <phoneticPr fontId="16" type="noConversion"/>
  <conditionalFormatting sqref="B2">
    <cfRule type="duplicateValues" dxfId="3" priority="37" stopIfTrue="1"/>
    <cfRule type="duplicateValues" dxfId="2" priority="38" stopIfTrue="1"/>
  </conditionalFormatting>
  <pageMargins left="0.70866141732283472" right="0.70866141732283472" top="0.74803149606299213" bottom="0.74803149606299213" header="0.31496062992125984" footer="0.31496062992125984"/>
  <pageSetup scale="56" fitToHeight="0"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05843-36CB-4DBA-B727-1B64D00930B2}">
  <sheetPr>
    <pageSetUpPr fitToPage="1"/>
  </sheetPr>
  <dimension ref="A1:K579"/>
  <sheetViews>
    <sheetView zoomScale="90" zoomScaleNormal="90" workbookViewId="0">
      <pane ySplit="3" topLeftCell="A4" activePane="bottomLeft" state="frozen"/>
      <selection activeCell="H5" sqref="H5:I5"/>
      <selection pane="bottomLeft"/>
    </sheetView>
  </sheetViews>
  <sheetFormatPr baseColWidth="10" defaultColWidth="11.42578125" defaultRowHeight="15" x14ac:dyDescent="0.25"/>
  <cols>
    <col min="1" max="1" width="24.140625" customWidth="1"/>
    <col min="2" max="2" width="72.7109375" customWidth="1"/>
    <col min="3" max="3" width="14.28515625" customWidth="1"/>
    <col min="4" max="4" width="7" customWidth="1"/>
    <col min="5" max="5" width="8.140625" customWidth="1"/>
    <col min="6" max="6" width="17.140625" customWidth="1"/>
    <col min="7" max="7" width="22" customWidth="1"/>
    <col min="8" max="9" width="22" style="34" customWidth="1"/>
  </cols>
  <sheetData>
    <row r="1" spans="1:11" ht="27.75" x14ac:dyDescent="0.25">
      <c r="A1" s="67" t="s">
        <v>1545</v>
      </c>
      <c r="B1" s="37"/>
      <c r="C1" s="38"/>
      <c r="D1" s="39"/>
      <c r="E1" s="39"/>
      <c r="F1" s="39"/>
      <c r="G1" s="39"/>
      <c r="H1" s="40"/>
      <c r="I1" s="40"/>
    </row>
    <row r="2" spans="1:11" ht="20.25" x14ac:dyDescent="0.25">
      <c r="A2" s="1"/>
      <c r="B2" s="1"/>
      <c r="C2" s="1"/>
      <c r="D2" s="1"/>
      <c r="E2" s="1"/>
      <c r="F2" s="1"/>
      <c r="G2" s="1"/>
      <c r="H2" s="27"/>
      <c r="I2" s="27"/>
    </row>
    <row r="3" spans="1:11" ht="18" customHeight="1" x14ac:dyDescent="0.25">
      <c r="A3" s="2" t="s">
        <v>0</v>
      </c>
      <c r="B3" s="2" t="s">
        <v>941</v>
      </c>
      <c r="C3" s="3" t="s">
        <v>1326</v>
      </c>
      <c r="D3" s="4" t="s">
        <v>2</v>
      </c>
      <c r="E3" s="4" t="s">
        <v>1325</v>
      </c>
      <c r="F3" s="4" t="s">
        <v>3</v>
      </c>
      <c r="G3" s="4" t="s">
        <v>4</v>
      </c>
      <c r="H3" s="35" t="s">
        <v>940</v>
      </c>
      <c r="I3" s="35" t="s">
        <v>6</v>
      </c>
    </row>
    <row r="4" spans="1:11" x14ac:dyDescent="0.25">
      <c r="A4" s="5" t="s">
        <v>951</v>
      </c>
      <c r="B4" s="6"/>
      <c r="C4" s="6"/>
      <c r="D4" s="6"/>
      <c r="E4" s="6"/>
      <c r="F4" s="7"/>
      <c r="G4" s="7"/>
      <c r="H4" s="29"/>
      <c r="I4" s="29"/>
    </row>
    <row r="5" spans="1:11" ht="76.5" x14ac:dyDescent="0.25">
      <c r="A5" s="8" t="s">
        <v>952</v>
      </c>
      <c r="B5" s="9" t="s">
        <v>1017</v>
      </c>
      <c r="C5" s="10">
        <v>612.67999999999995</v>
      </c>
      <c r="D5" s="11"/>
      <c r="E5" s="48">
        <v>1</v>
      </c>
      <c r="F5" s="11" t="s">
        <v>949</v>
      </c>
      <c r="G5" s="11"/>
      <c r="H5" s="30">
        <f>IFERROR(VLOOKUP(F5,'Matriz de Descuentos'!$A:$B,2,FALSE),"")</f>
        <v>0</v>
      </c>
      <c r="I5" s="31">
        <f>ROUND(C5+(C5*-H5-0.0001),2)</f>
        <v>612.67999999999995</v>
      </c>
      <c r="K5" s="73"/>
    </row>
    <row r="6" spans="1:11" ht="25.5" x14ac:dyDescent="0.25">
      <c r="A6" s="8" t="s">
        <v>954</v>
      </c>
      <c r="B6" s="9" t="s">
        <v>1018</v>
      </c>
      <c r="C6" s="10">
        <v>465.34</v>
      </c>
      <c r="D6" s="11"/>
      <c r="E6" s="48">
        <v>1</v>
      </c>
      <c r="F6" s="11" t="s">
        <v>949</v>
      </c>
      <c r="G6" s="11"/>
      <c r="H6" s="30">
        <f>IFERROR(VLOOKUP(F6,'Matriz de Descuentos'!$A:$B,2,FALSE),"")</f>
        <v>0</v>
      </c>
      <c r="I6" s="31">
        <f>ROUND(C6+(C6*-H6-0.0001),2)</f>
        <v>465.34</v>
      </c>
      <c r="K6" s="73"/>
    </row>
    <row r="7" spans="1:11" ht="25.5" x14ac:dyDescent="0.25">
      <c r="A7" s="8" t="s">
        <v>956</v>
      </c>
      <c r="B7" s="9" t="s">
        <v>1019</v>
      </c>
      <c r="C7" s="10">
        <v>127.2</v>
      </c>
      <c r="D7" s="11"/>
      <c r="E7" s="48">
        <v>1</v>
      </c>
      <c r="F7" s="11" t="s">
        <v>950</v>
      </c>
      <c r="G7" s="11"/>
      <c r="H7" s="30">
        <f>IFERROR(VLOOKUP(F7,'Matriz de Descuentos'!$A:$B,2,FALSE),"")</f>
        <v>0</v>
      </c>
      <c r="I7" s="31">
        <f>ROUND(C7+(C7*-H7-0.0001),2)</f>
        <v>127.2</v>
      </c>
      <c r="K7" s="73"/>
    </row>
    <row r="8" spans="1:11" x14ac:dyDescent="0.25">
      <c r="A8" s="5" t="s">
        <v>1066</v>
      </c>
      <c r="B8" s="6"/>
      <c r="C8" s="6"/>
      <c r="D8" s="6"/>
      <c r="E8" s="45"/>
      <c r="F8" s="7"/>
      <c r="G8" s="7"/>
      <c r="H8" s="29"/>
      <c r="I8" s="29"/>
      <c r="K8" s="73"/>
    </row>
    <row r="9" spans="1:11" x14ac:dyDescent="0.25">
      <c r="A9" s="5" t="s">
        <v>1409</v>
      </c>
      <c r="B9" s="6"/>
      <c r="C9" s="6"/>
      <c r="D9" s="6"/>
      <c r="E9" s="45"/>
      <c r="F9" s="7"/>
      <c r="G9" s="7"/>
      <c r="H9" s="29"/>
      <c r="I9" s="29"/>
      <c r="K9" s="73"/>
    </row>
    <row r="10" spans="1:11" ht="38.25" x14ac:dyDescent="0.25">
      <c r="A10" s="8" t="s">
        <v>1067</v>
      </c>
      <c r="B10" s="9" t="s">
        <v>1444</v>
      </c>
      <c r="C10" s="10">
        <v>2197</v>
      </c>
      <c r="D10" s="11" t="s">
        <v>8</v>
      </c>
      <c r="E10" s="48">
        <v>1</v>
      </c>
      <c r="F10" s="11" t="s">
        <v>9</v>
      </c>
      <c r="G10" s="11"/>
      <c r="H10" s="30">
        <f>IFERROR(VLOOKUP(F10,'Matriz de Descuentos'!$A:$B,2,FALSE),"")</f>
        <v>0</v>
      </c>
      <c r="I10" s="31">
        <f>ROUND(C10+(C10*-H10-0.0001),2)</f>
        <v>2197</v>
      </c>
      <c r="K10" s="73"/>
    </row>
    <row r="11" spans="1:11" ht="38.25" x14ac:dyDescent="0.25">
      <c r="A11" s="8" t="s">
        <v>1068</v>
      </c>
      <c r="B11" s="9" t="s">
        <v>1445</v>
      </c>
      <c r="C11" s="10">
        <v>1371.7</v>
      </c>
      <c r="D11" s="11" t="s">
        <v>8</v>
      </c>
      <c r="E11" s="48">
        <v>1</v>
      </c>
      <c r="F11" s="11" t="s">
        <v>9</v>
      </c>
      <c r="G11" s="16" t="s">
        <v>1547</v>
      </c>
      <c r="H11" s="30">
        <f>IFERROR(VLOOKUP(F11,'Matriz de Descuentos'!$A:$B,2,FALSE),"")</f>
        <v>0</v>
      </c>
      <c r="I11" s="31">
        <f>ROUND(C11+(C11*-H11-0.0001),2)</f>
        <v>1371.7</v>
      </c>
      <c r="K11" s="73"/>
    </row>
    <row r="12" spans="1:11" ht="38.25" x14ac:dyDescent="0.25">
      <c r="A12" s="8" t="s">
        <v>1069</v>
      </c>
      <c r="B12" s="9" t="s">
        <v>1446</v>
      </c>
      <c r="C12" s="10">
        <v>2776</v>
      </c>
      <c r="D12" s="11" t="s">
        <v>8</v>
      </c>
      <c r="E12" s="48">
        <v>1</v>
      </c>
      <c r="F12" s="11" t="s">
        <v>9</v>
      </c>
      <c r="G12" s="60"/>
      <c r="H12" s="30">
        <f>IFERROR(VLOOKUP(F12,'Matriz de Descuentos'!$A:$B,2,FALSE),"")</f>
        <v>0</v>
      </c>
      <c r="I12" s="31">
        <f>ROUND(C12+(C12*-H12-0.0001),2)</f>
        <v>2776</v>
      </c>
      <c r="K12" s="73"/>
    </row>
    <row r="13" spans="1:11" ht="38.25" x14ac:dyDescent="0.25">
      <c r="A13" s="8" t="s">
        <v>1070</v>
      </c>
      <c r="B13" s="9" t="s">
        <v>1447</v>
      </c>
      <c r="C13" s="10">
        <v>1854.3</v>
      </c>
      <c r="D13" s="11" t="s">
        <v>8</v>
      </c>
      <c r="E13" s="48">
        <v>1</v>
      </c>
      <c r="F13" s="11" t="s">
        <v>9</v>
      </c>
      <c r="G13" s="16" t="s">
        <v>1547</v>
      </c>
      <c r="H13" s="30">
        <f>IFERROR(VLOOKUP(F13,'Matriz de Descuentos'!$A:$B,2,FALSE),"")</f>
        <v>0</v>
      </c>
      <c r="I13" s="31">
        <f>ROUND(C13+(C13*-H13-0.0001),2)</f>
        <v>1854.3</v>
      </c>
      <c r="K13" s="73"/>
    </row>
    <row r="14" spans="1:11" x14ac:dyDescent="0.25">
      <c r="A14" s="5" t="s">
        <v>1410</v>
      </c>
      <c r="B14" s="62"/>
      <c r="C14" s="63"/>
      <c r="D14" s="5"/>
      <c r="E14" s="64"/>
      <c r="F14" s="5"/>
      <c r="G14" s="5"/>
      <c r="H14" s="65"/>
      <c r="I14" s="66"/>
      <c r="K14" s="73"/>
    </row>
    <row r="15" spans="1:11" x14ac:dyDescent="0.25">
      <c r="A15" s="8" t="s">
        <v>1071</v>
      </c>
      <c r="B15" s="9" t="s">
        <v>1117</v>
      </c>
      <c r="C15" s="10">
        <v>1942.1</v>
      </c>
      <c r="D15" s="11"/>
      <c r="E15" s="48">
        <v>1</v>
      </c>
      <c r="F15" s="11" t="s">
        <v>9</v>
      </c>
      <c r="G15" s="11"/>
      <c r="H15" s="30">
        <f>IFERROR(VLOOKUP(F15,'Matriz de Descuentos'!$A:$B,2,FALSE),"")</f>
        <v>0</v>
      </c>
      <c r="I15" s="31">
        <f t="shared" ref="I15:I43" si="0">ROUND(C15+(C15*-H15-0.0001),2)</f>
        <v>1942.1</v>
      </c>
      <c r="K15" s="73"/>
    </row>
    <row r="16" spans="1:11" x14ac:dyDescent="0.25">
      <c r="A16" s="8" t="s">
        <v>1073</v>
      </c>
      <c r="B16" s="9" t="s">
        <v>1118</v>
      </c>
      <c r="C16" s="10">
        <v>1942.1</v>
      </c>
      <c r="D16" s="11"/>
      <c r="E16" s="48">
        <v>1</v>
      </c>
      <c r="F16" s="11" t="s">
        <v>9</v>
      </c>
      <c r="G16" s="11"/>
      <c r="H16" s="30">
        <f>IFERROR(VLOOKUP(F16,'Matriz de Descuentos'!$A:$B,2,FALSE),"")</f>
        <v>0</v>
      </c>
      <c r="I16" s="31">
        <f t="shared" si="0"/>
        <v>1942.1</v>
      </c>
      <c r="K16" s="73"/>
    </row>
    <row r="17" spans="1:11" x14ac:dyDescent="0.25">
      <c r="A17" s="8" t="s">
        <v>1076</v>
      </c>
      <c r="B17" s="9" t="s">
        <v>1456</v>
      </c>
      <c r="C17" s="10">
        <v>412</v>
      </c>
      <c r="D17" s="11"/>
      <c r="E17" s="48">
        <v>1</v>
      </c>
      <c r="F17" s="11" t="s">
        <v>9</v>
      </c>
      <c r="G17" s="11"/>
      <c r="H17" s="30">
        <f>IFERROR(VLOOKUP(F17,'Matriz de Descuentos'!$A:$B,2,FALSE),"")</f>
        <v>0</v>
      </c>
      <c r="I17" s="31">
        <f>ROUND(C17+(C17*-H17-0.0001),2)</f>
        <v>412</v>
      </c>
      <c r="K17" s="73"/>
    </row>
    <row r="18" spans="1:11" x14ac:dyDescent="0.25">
      <c r="A18" s="8" t="s">
        <v>1080</v>
      </c>
      <c r="B18" s="9" t="s">
        <v>1457</v>
      </c>
      <c r="C18" s="10">
        <v>412</v>
      </c>
      <c r="D18" s="11"/>
      <c r="E18" s="48">
        <v>1</v>
      </c>
      <c r="F18" s="11" t="s">
        <v>9</v>
      </c>
      <c r="G18" s="11"/>
      <c r="H18" s="30">
        <f>IFERROR(VLOOKUP(F18,'Matriz de Descuentos'!$A:$B,2,FALSE),"")</f>
        <v>0</v>
      </c>
      <c r="I18" s="31">
        <f>ROUND(C18+(C18*-H18-0.0001),2)</f>
        <v>412</v>
      </c>
      <c r="K18" s="73"/>
    </row>
    <row r="19" spans="1:11" x14ac:dyDescent="0.25">
      <c r="A19" s="5" t="s">
        <v>1423</v>
      </c>
      <c r="B19" s="6"/>
      <c r="C19" s="5"/>
      <c r="D19" s="5"/>
      <c r="E19" s="64"/>
      <c r="F19" s="5"/>
      <c r="G19" s="5"/>
      <c r="H19" s="65"/>
      <c r="I19" s="66"/>
      <c r="K19" s="73"/>
    </row>
    <row r="20" spans="1:11" x14ac:dyDescent="0.25">
      <c r="A20" s="8" t="s">
        <v>1075</v>
      </c>
      <c r="B20" s="9" t="s">
        <v>1459</v>
      </c>
      <c r="C20" s="10">
        <v>1412.4</v>
      </c>
      <c r="D20" s="11" t="s">
        <v>8</v>
      </c>
      <c r="E20" s="48">
        <v>1</v>
      </c>
      <c r="F20" s="11" t="s">
        <v>9</v>
      </c>
      <c r="G20" s="11"/>
      <c r="H20" s="30">
        <f>IFERROR(VLOOKUP(F20,'Matriz de Descuentos'!$A:$B,2,FALSE),"")</f>
        <v>0</v>
      </c>
      <c r="I20" s="31">
        <f t="shared" si="0"/>
        <v>1412.4</v>
      </c>
      <c r="K20" s="73"/>
    </row>
    <row r="21" spans="1:11" x14ac:dyDescent="0.25">
      <c r="A21" s="8" t="s">
        <v>1077</v>
      </c>
      <c r="B21" s="9" t="s">
        <v>1119</v>
      </c>
      <c r="C21" s="10">
        <v>823.9</v>
      </c>
      <c r="D21" s="11" t="s">
        <v>8</v>
      </c>
      <c r="E21" s="48">
        <v>1</v>
      </c>
      <c r="F21" s="11" t="s">
        <v>9</v>
      </c>
      <c r="G21" s="11"/>
      <c r="H21" s="30">
        <f>IFERROR(VLOOKUP(F21,'Matriz de Descuentos'!$A:$B,2,FALSE),"")</f>
        <v>0</v>
      </c>
      <c r="I21" s="31">
        <f t="shared" si="0"/>
        <v>823.9</v>
      </c>
      <c r="K21" s="73"/>
    </row>
    <row r="22" spans="1:11" x14ac:dyDescent="0.25">
      <c r="A22" s="8" t="s">
        <v>1079</v>
      </c>
      <c r="B22" s="9" t="s">
        <v>1458</v>
      </c>
      <c r="C22" s="10">
        <v>332.2</v>
      </c>
      <c r="D22" s="11" t="s">
        <v>8</v>
      </c>
      <c r="E22" s="48">
        <v>1</v>
      </c>
      <c r="F22" s="11" t="s">
        <v>9</v>
      </c>
      <c r="G22" s="11"/>
      <c r="H22" s="30">
        <f>IFERROR(VLOOKUP(F22,'Matriz de Descuentos'!$A:$B,2,FALSE),"")</f>
        <v>0</v>
      </c>
      <c r="I22" s="31">
        <f t="shared" si="0"/>
        <v>332.2</v>
      </c>
      <c r="K22" s="73"/>
    </row>
    <row r="23" spans="1:11" x14ac:dyDescent="0.25">
      <c r="A23" s="8" t="s">
        <v>1081</v>
      </c>
      <c r="B23" s="9" t="s">
        <v>1120</v>
      </c>
      <c r="C23" s="10">
        <v>470.8</v>
      </c>
      <c r="D23" s="11" t="s">
        <v>8</v>
      </c>
      <c r="E23" s="48">
        <v>1</v>
      </c>
      <c r="F23" s="11" t="s">
        <v>9</v>
      </c>
      <c r="G23" s="11"/>
      <c r="H23" s="30">
        <f>IFERROR(VLOOKUP(F23,'Matriz de Descuentos'!$A:$B,2,FALSE),"")</f>
        <v>0</v>
      </c>
      <c r="I23" s="31">
        <f>ROUND(C23+(C23*-H23-0.0001),2)</f>
        <v>470.8</v>
      </c>
      <c r="K23" s="73"/>
    </row>
    <row r="24" spans="1:11" x14ac:dyDescent="0.25">
      <c r="A24" s="8" t="s">
        <v>1083</v>
      </c>
      <c r="B24" s="9" t="s">
        <v>1121</v>
      </c>
      <c r="C24" s="10">
        <v>147.69999999999999</v>
      </c>
      <c r="D24" s="11" t="s">
        <v>8</v>
      </c>
      <c r="E24" s="48">
        <v>1</v>
      </c>
      <c r="F24" s="11" t="s">
        <v>9</v>
      </c>
      <c r="G24" s="11"/>
      <c r="H24" s="30">
        <f>IFERROR(VLOOKUP(F24,'Matriz de Descuentos'!$A:$B,2,FALSE),"")</f>
        <v>0</v>
      </c>
      <c r="I24" s="31">
        <f>ROUND(C24+(C24*-H24-0.0001),2)</f>
        <v>147.69999999999999</v>
      </c>
      <c r="K24" s="73"/>
    </row>
    <row r="25" spans="1:11" x14ac:dyDescent="0.25">
      <c r="A25" s="5" t="s">
        <v>1424</v>
      </c>
      <c r="B25" s="6"/>
      <c r="C25" s="5"/>
      <c r="D25" s="5"/>
      <c r="E25" s="64"/>
      <c r="F25" s="5"/>
      <c r="G25" s="5"/>
      <c r="H25" s="65"/>
      <c r="I25" s="66"/>
      <c r="K25" s="73"/>
    </row>
    <row r="26" spans="1:11" x14ac:dyDescent="0.25">
      <c r="A26" s="8" t="s">
        <v>1085</v>
      </c>
      <c r="B26" s="8" t="s">
        <v>1122</v>
      </c>
      <c r="C26" s="10">
        <v>882.8</v>
      </c>
      <c r="D26" s="11" t="s">
        <v>8</v>
      </c>
      <c r="E26" s="48">
        <v>1</v>
      </c>
      <c r="F26" s="11" t="s">
        <v>9</v>
      </c>
      <c r="G26" s="11"/>
      <c r="H26" s="30">
        <f>IFERROR(VLOOKUP(F26,'Matriz de Descuentos'!$A:$B,2,FALSE),"")</f>
        <v>0</v>
      </c>
      <c r="I26" s="31">
        <f t="shared" si="0"/>
        <v>882.8</v>
      </c>
      <c r="K26" s="73"/>
    </row>
    <row r="27" spans="1:11" x14ac:dyDescent="0.25">
      <c r="A27" s="8" t="s">
        <v>1397</v>
      </c>
      <c r="B27" s="8" t="s">
        <v>1434</v>
      </c>
      <c r="C27" s="10">
        <v>281.3</v>
      </c>
      <c r="D27" s="11" t="s">
        <v>8</v>
      </c>
      <c r="E27" s="48">
        <v>1</v>
      </c>
      <c r="F27" s="11" t="s">
        <v>9</v>
      </c>
      <c r="G27" s="11" t="s">
        <v>1394</v>
      </c>
      <c r="H27" s="30">
        <f>IFERROR(VLOOKUP(F27,'Matriz de Descuentos'!$A:$B,2,FALSE),"")</f>
        <v>0</v>
      </c>
      <c r="I27" s="31">
        <f>ROUND(C27+(C27*-H27-0.0001),2)</f>
        <v>281.3</v>
      </c>
      <c r="K27" s="73"/>
    </row>
    <row r="28" spans="1:11" x14ac:dyDescent="0.25">
      <c r="A28" s="8" t="s">
        <v>1399</v>
      </c>
      <c r="B28" s="8" t="s">
        <v>1435</v>
      </c>
      <c r="C28" s="10">
        <v>281.3</v>
      </c>
      <c r="D28" s="11" t="s">
        <v>8</v>
      </c>
      <c r="E28" s="48">
        <v>1</v>
      </c>
      <c r="F28" s="11" t="s">
        <v>9</v>
      </c>
      <c r="G28" s="11" t="s">
        <v>1394</v>
      </c>
      <c r="H28" s="30">
        <f>IFERROR(VLOOKUP(F28,'Matriz de Descuentos'!$A:$B,2,FALSE),"")</f>
        <v>0</v>
      </c>
      <c r="I28" s="31">
        <f>ROUND(C28+(C28*-H28-0.0001),2)</f>
        <v>281.3</v>
      </c>
      <c r="K28" s="73"/>
    </row>
    <row r="29" spans="1:11" x14ac:dyDescent="0.25">
      <c r="A29" s="8" t="s">
        <v>1400</v>
      </c>
      <c r="B29" s="8" t="s">
        <v>1436</v>
      </c>
      <c r="C29" s="10">
        <v>343.7</v>
      </c>
      <c r="D29" s="11" t="s">
        <v>8</v>
      </c>
      <c r="E29" s="48">
        <v>1</v>
      </c>
      <c r="F29" s="11" t="s">
        <v>9</v>
      </c>
      <c r="G29" s="11" t="s">
        <v>1394</v>
      </c>
      <c r="H29" s="30">
        <f>IFERROR(VLOOKUP(F29,'Matriz de Descuentos'!$A:$B,2,FALSE),"")</f>
        <v>0</v>
      </c>
      <c r="I29" s="31">
        <f>ROUND(C29+(C29*-H29-0.0001),2)</f>
        <v>343.7</v>
      </c>
      <c r="K29" s="73"/>
    </row>
    <row r="30" spans="1:11" x14ac:dyDescent="0.25">
      <c r="A30" s="5" t="s">
        <v>1425</v>
      </c>
      <c r="B30" s="6"/>
      <c r="C30" s="5"/>
      <c r="D30" s="5"/>
      <c r="E30" s="64"/>
      <c r="F30" s="5"/>
      <c r="G30" s="5"/>
      <c r="H30" s="65"/>
      <c r="I30" s="66"/>
      <c r="K30" s="73"/>
    </row>
    <row r="31" spans="1:11" x14ac:dyDescent="0.25">
      <c r="A31" s="8" t="s">
        <v>1101</v>
      </c>
      <c r="B31" s="8" t="s">
        <v>1437</v>
      </c>
      <c r="C31" s="10">
        <v>294.3</v>
      </c>
      <c r="D31" s="11" t="s">
        <v>8</v>
      </c>
      <c r="E31" s="48">
        <v>1</v>
      </c>
      <c r="F31" s="11" t="s">
        <v>9</v>
      </c>
      <c r="G31" s="11"/>
      <c r="H31" s="30">
        <f>IFERROR(VLOOKUP(F31,'Matriz de Descuentos'!$A:$B,2,FALSE),"")</f>
        <v>0</v>
      </c>
      <c r="I31" s="31">
        <f t="shared" ref="I31:I39" si="1">ROUND(C31+(C31*-H31-0.0001),2)</f>
        <v>294.3</v>
      </c>
      <c r="K31" s="73"/>
    </row>
    <row r="32" spans="1:11" x14ac:dyDescent="0.25">
      <c r="A32" s="8" t="s">
        <v>1100</v>
      </c>
      <c r="B32" s="8" t="s">
        <v>1438</v>
      </c>
      <c r="C32" s="10">
        <v>568.1</v>
      </c>
      <c r="D32" s="11" t="s">
        <v>8</v>
      </c>
      <c r="E32" s="48">
        <v>1</v>
      </c>
      <c r="F32" s="11" t="s">
        <v>9</v>
      </c>
      <c r="G32" s="11"/>
      <c r="H32" s="30">
        <f>IFERROR(VLOOKUP(F32,'Matriz de Descuentos'!$A:$B,2,FALSE),"")</f>
        <v>0</v>
      </c>
      <c r="I32" s="31">
        <f t="shared" si="1"/>
        <v>568.1</v>
      </c>
      <c r="K32" s="73"/>
    </row>
    <row r="33" spans="1:11" x14ac:dyDescent="0.25">
      <c r="A33" s="8" t="s">
        <v>1094</v>
      </c>
      <c r="B33" s="8" t="s">
        <v>1125</v>
      </c>
      <c r="C33" s="10">
        <v>251.2</v>
      </c>
      <c r="D33" s="11" t="s">
        <v>8</v>
      </c>
      <c r="E33" s="48">
        <v>1</v>
      </c>
      <c r="F33" s="11" t="s">
        <v>9</v>
      </c>
      <c r="G33" s="11"/>
      <c r="H33" s="30">
        <f>IFERROR(VLOOKUP(F33,'Matriz de Descuentos'!$A:$B,2,FALSE),"")</f>
        <v>0</v>
      </c>
      <c r="I33" s="31">
        <f t="shared" si="1"/>
        <v>251.2</v>
      </c>
      <c r="K33" s="73"/>
    </row>
    <row r="34" spans="1:11" x14ac:dyDescent="0.25">
      <c r="A34" s="8" t="s">
        <v>1096</v>
      </c>
      <c r="B34" s="8" t="s">
        <v>1126</v>
      </c>
      <c r="C34" s="10">
        <v>15</v>
      </c>
      <c r="D34" s="11" t="s">
        <v>8</v>
      </c>
      <c r="E34" s="48">
        <v>1</v>
      </c>
      <c r="F34" s="11" t="s">
        <v>9</v>
      </c>
      <c r="G34" s="11"/>
      <c r="H34" s="30">
        <f>IFERROR(VLOOKUP(F34,'Matriz de Descuentos'!$A:$B,2,FALSE),"")</f>
        <v>0</v>
      </c>
      <c r="I34" s="31">
        <f t="shared" si="1"/>
        <v>15</v>
      </c>
      <c r="K34" s="73"/>
    </row>
    <row r="35" spans="1:11" x14ac:dyDescent="0.25">
      <c r="A35" s="8" t="s">
        <v>1098</v>
      </c>
      <c r="B35" s="8" t="s">
        <v>1127</v>
      </c>
      <c r="C35" s="10">
        <v>79.900000000000006</v>
      </c>
      <c r="D35" s="11" t="s">
        <v>8</v>
      </c>
      <c r="E35" s="48">
        <v>1</v>
      </c>
      <c r="F35" s="11" t="s">
        <v>9</v>
      </c>
      <c r="G35" s="11"/>
      <c r="H35" s="30">
        <f>IFERROR(VLOOKUP(F35,'Matriz de Descuentos'!$A:$B,2,FALSE),"")</f>
        <v>0</v>
      </c>
      <c r="I35" s="31">
        <f t="shared" si="1"/>
        <v>79.900000000000006</v>
      </c>
      <c r="K35" s="73"/>
    </row>
    <row r="36" spans="1:11" x14ac:dyDescent="0.25">
      <c r="A36" s="8" t="s">
        <v>1102</v>
      </c>
      <c r="B36" s="8" t="s">
        <v>1128</v>
      </c>
      <c r="C36" s="10">
        <v>194.1</v>
      </c>
      <c r="D36" s="11" t="s">
        <v>8</v>
      </c>
      <c r="E36" s="48">
        <v>1</v>
      </c>
      <c r="F36" s="11" t="s">
        <v>9</v>
      </c>
      <c r="G36" s="11"/>
      <c r="H36" s="30">
        <f>IFERROR(VLOOKUP(F36,'Matriz de Descuentos'!$A:$B,2,FALSE),"")</f>
        <v>0</v>
      </c>
      <c r="I36" s="31">
        <f t="shared" si="1"/>
        <v>194.1</v>
      </c>
      <c r="K36" s="73"/>
    </row>
    <row r="37" spans="1:11" x14ac:dyDescent="0.25">
      <c r="A37" s="8" t="s">
        <v>1104</v>
      </c>
      <c r="B37" s="8" t="s">
        <v>1129</v>
      </c>
      <c r="C37" s="10">
        <v>497.6</v>
      </c>
      <c r="D37" s="11" t="s">
        <v>8</v>
      </c>
      <c r="E37" s="48">
        <v>1</v>
      </c>
      <c r="F37" s="11" t="s">
        <v>9</v>
      </c>
      <c r="G37" s="11"/>
      <c r="H37" s="30">
        <f>IFERROR(VLOOKUP(F37,'Matriz de Descuentos'!$A:$B,2,FALSE),"")</f>
        <v>0</v>
      </c>
      <c r="I37" s="31">
        <f t="shared" si="1"/>
        <v>497.6</v>
      </c>
      <c r="K37" s="73"/>
    </row>
    <row r="38" spans="1:11" x14ac:dyDescent="0.25">
      <c r="A38" s="8" t="s">
        <v>1106</v>
      </c>
      <c r="B38" s="8" t="s">
        <v>1130</v>
      </c>
      <c r="C38" s="10">
        <v>11.8</v>
      </c>
      <c r="D38" s="11" t="s">
        <v>8</v>
      </c>
      <c r="E38" s="48">
        <v>1</v>
      </c>
      <c r="F38" s="11" t="s">
        <v>9</v>
      </c>
      <c r="G38" s="11"/>
      <c r="H38" s="30">
        <f>IFERROR(VLOOKUP(F38,'Matriz de Descuentos'!$A:$B,2,FALSE),"")</f>
        <v>0</v>
      </c>
      <c r="I38" s="31">
        <f t="shared" si="1"/>
        <v>11.8</v>
      </c>
      <c r="K38" s="73"/>
    </row>
    <row r="39" spans="1:11" x14ac:dyDescent="0.25">
      <c r="A39" s="8" t="s">
        <v>1403</v>
      </c>
      <c r="B39" s="8" t="s">
        <v>1439</v>
      </c>
      <c r="C39" s="10">
        <v>118.7</v>
      </c>
      <c r="D39" s="11" t="s">
        <v>8</v>
      </c>
      <c r="E39" s="48">
        <v>1</v>
      </c>
      <c r="F39" s="11" t="s">
        <v>9</v>
      </c>
      <c r="G39" s="11" t="s">
        <v>1394</v>
      </c>
      <c r="H39" s="30">
        <f>IFERROR(VLOOKUP(F39,'Matriz de Descuentos'!$A:$B,2,FALSE),"")</f>
        <v>0</v>
      </c>
      <c r="I39" s="31">
        <f t="shared" si="1"/>
        <v>118.7</v>
      </c>
      <c r="K39" s="73"/>
    </row>
    <row r="40" spans="1:11" x14ac:dyDescent="0.25">
      <c r="A40" s="8" t="s">
        <v>1087</v>
      </c>
      <c r="B40" s="8" t="s">
        <v>1123</v>
      </c>
      <c r="C40" s="10">
        <v>1071.0999999999999</v>
      </c>
      <c r="D40" s="11" t="s">
        <v>8</v>
      </c>
      <c r="E40" s="48">
        <v>1</v>
      </c>
      <c r="F40" s="11" t="s">
        <v>9</v>
      </c>
      <c r="G40" s="11"/>
      <c r="H40" s="30">
        <f>IFERROR(VLOOKUP(F40,'Matriz de Descuentos'!$A:$B,2,FALSE),"")</f>
        <v>0</v>
      </c>
      <c r="I40" s="31">
        <f t="shared" si="0"/>
        <v>1071.0999999999999</v>
      </c>
      <c r="K40" s="73"/>
    </row>
    <row r="41" spans="1:11" x14ac:dyDescent="0.25">
      <c r="A41" s="8" t="s">
        <v>1089</v>
      </c>
      <c r="B41" s="8" t="s">
        <v>1124</v>
      </c>
      <c r="C41" s="10">
        <v>1205</v>
      </c>
      <c r="D41" s="11" t="s">
        <v>8</v>
      </c>
      <c r="E41" s="48">
        <v>1</v>
      </c>
      <c r="F41" s="11" t="s">
        <v>9</v>
      </c>
      <c r="G41" s="11"/>
      <c r="H41" s="30">
        <f>IFERROR(VLOOKUP(F41,'Matriz de Descuentos'!$A:$B,2,FALSE),"")</f>
        <v>0</v>
      </c>
      <c r="I41" s="31">
        <f t="shared" si="0"/>
        <v>1205</v>
      </c>
      <c r="K41" s="73"/>
    </row>
    <row r="42" spans="1:11" ht="25.5" x14ac:dyDescent="0.25">
      <c r="A42" s="8" t="s">
        <v>1090</v>
      </c>
      <c r="B42" s="8" t="s">
        <v>1440</v>
      </c>
      <c r="C42" s="10">
        <v>176.6</v>
      </c>
      <c r="D42" s="11" t="s">
        <v>8</v>
      </c>
      <c r="E42" s="48">
        <v>1</v>
      </c>
      <c r="F42" s="11" t="s">
        <v>9</v>
      </c>
      <c r="G42" s="16" t="s">
        <v>1547</v>
      </c>
      <c r="H42" s="30">
        <f>IFERROR(VLOOKUP(F42,'Matriz de Descuentos'!$A:$B,2,FALSE),"")</f>
        <v>0</v>
      </c>
      <c r="I42" s="31">
        <f t="shared" si="0"/>
        <v>176.6</v>
      </c>
      <c r="K42" s="73"/>
    </row>
    <row r="43" spans="1:11" ht="25.5" x14ac:dyDescent="0.25">
      <c r="A43" s="8" t="s">
        <v>1092</v>
      </c>
      <c r="B43" s="8" t="s">
        <v>1441</v>
      </c>
      <c r="C43" s="10">
        <v>306</v>
      </c>
      <c r="D43" s="11" t="s">
        <v>8</v>
      </c>
      <c r="E43" s="48">
        <v>1</v>
      </c>
      <c r="F43" s="11" t="s">
        <v>9</v>
      </c>
      <c r="G43" s="16" t="s">
        <v>1547</v>
      </c>
      <c r="H43" s="30">
        <f>IFERROR(VLOOKUP(F43,'Matriz de Descuentos'!$A:$B,2,FALSE),"")</f>
        <v>0</v>
      </c>
      <c r="I43" s="31">
        <f t="shared" si="0"/>
        <v>306</v>
      </c>
      <c r="K43" s="73"/>
    </row>
    <row r="44" spans="1:11" x14ac:dyDescent="0.25">
      <c r="A44" s="8" t="s">
        <v>1108</v>
      </c>
      <c r="B44" s="8" t="s">
        <v>1131</v>
      </c>
      <c r="C44" s="10">
        <v>41.7</v>
      </c>
      <c r="D44" s="11" t="s">
        <v>8</v>
      </c>
      <c r="E44" s="48">
        <v>1</v>
      </c>
      <c r="F44" s="11" t="s">
        <v>9</v>
      </c>
      <c r="G44" s="11"/>
      <c r="H44" s="30">
        <f>IFERROR(VLOOKUP(F44,'Matriz de Descuentos'!$A:$B,2,FALSE),"")</f>
        <v>0</v>
      </c>
      <c r="I44" s="31">
        <f>ROUND(C44+(C44*-H44-0.0001),2)</f>
        <v>41.7</v>
      </c>
      <c r="K44" s="73"/>
    </row>
    <row r="45" spans="1:11" x14ac:dyDescent="0.25">
      <c r="A45" s="8" t="s">
        <v>1110</v>
      </c>
      <c r="B45" s="8" t="s">
        <v>1442</v>
      </c>
      <c r="C45" s="10">
        <v>58.9</v>
      </c>
      <c r="D45" s="11" t="s">
        <v>8</v>
      </c>
      <c r="E45" s="48">
        <v>1</v>
      </c>
      <c r="F45" s="11" t="s">
        <v>9</v>
      </c>
      <c r="G45" s="11"/>
      <c r="H45" s="30">
        <f>IFERROR(VLOOKUP(F45,'Matriz de Descuentos'!$A:$B,2,FALSE),"")</f>
        <v>0</v>
      </c>
      <c r="I45" s="31">
        <f>ROUND(C45+(C45*-H45-0.0001),2)</f>
        <v>58.9</v>
      </c>
      <c r="K45" s="73"/>
    </row>
    <row r="46" spans="1:11" x14ac:dyDescent="0.25">
      <c r="A46" s="8" t="s">
        <v>1111</v>
      </c>
      <c r="B46" s="8" t="s">
        <v>1443</v>
      </c>
      <c r="C46" s="10">
        <v>37.700000000000003</v>
      </c>
      <c r="D46" s="11" t="s">
        <v>8</v>
      </c>
      <c r="E46" s="48">
        <v>1</v>
      </c>
      <c r="F46" s="11" t="s">
        <v>9</v>
      </c>
      <c r="G46" s="11"/>
      <c r="H46" s="30">
        <f>IFERROR(VLOOKUP(F46,'Matriz de Descuentos'!$A:$B,2,FALSE),"")</f>
        <v>0</v>
      </c>
      <c r="I46" s="31">
        <f>ROUND(C46+(C46*-H46-0.0001),2)</f>
        <v>37.700000000000003</v>
      </c>
      <c r="K46" s="73"/>
    </row>
    <row r="47" spans="1:11" x14ac:dyDescent="0.25">
      <c r="A47" s="41"/>
      <c r="B47" s="42" t="s">
        <v>1132</v>
      </c>
      <c r="C47" s="10"/>
      <c r="D47" s="11"/>
      <c r="E47" s="48"/>
      <c r="F47" s="11"/>
      <c r="G47" s="11"/>
      <c r="H47" s="30"/>
      <c r="I47" s="31"/>
      <c r="K47" s="73"/>
    </row>
    <row r="48" spans="1:11" x14ac:dyDescent="0.25">
      <c r="A48" s="5" t="s">
        <v>1112</v>
      </c>
      <c r="B48" s="6"/>
      <c r="C48" s="6"/>
      <c r="D48" s="6"/>
      <c r="E48" s="45"/>
      <c r="F48" s="7"/>
      <c r="G48" s="7"/>
      <c r="H48" s="29"/>
      <c r="I48" s="29"/>
      <c r="K48" s="73"/>
    </row>
    <row r="49" spans="1:11" ht="30" x14ac:dyDescent="0.25">
      <c r="A49" s="8" t="s">
        <v>1113</v>
      </c>
      <c r="B49" s="60" t="s">
        <v>1137</v>
      </c>
      <c r="C49" s="10">
        <v>1540.2</v>
      </c>
      <c r="D49" s="11"/>
      <c r="E49" s="48">
        <v>1</v>
      </c>
      <c r="F49" s="11" t="s">
        <v>9</v>
      </c>
      <c r="G49" s="11"/>
      <c r="H49" s="30">
        <f>IFERROR(VLOOKUP(F49,'Matriz de Descuentos'!$A:$B,2,FALSE),"")</f>
        <v>0</v>
      </c>
      <c r="I49" s="31">
        <f>ROUND(C49+(C49*-H49-0.0001),2)</f>
        <v>1540.2</v>
      </c>
      <c r="K49" s="73"/>
    </row>
    <row r="50" spans="1:11" s="56" customFormat="1" x14ac:dyDescent="0.25">
      <c r="A50" s="5" t="s">
        <v>7</v>
      </c>
      <c r="B50" s="6"/>
      <c r="C50" s="6"/>
      <c r="D50" s="6"/>
      <c r="E50" s="45"/>
      <c r="F50" s="7"/>
      <c r="G50" s="7"/>
      <c r="H50" s="29"/>
      <c r="I50" s="29"/>
      <c r="K50" s="73"/>
    </row>
    <row r="51" spans="1:11" s="56" customFormat="1" ht="27.95" customHeight="1" x14ac:dyDescent="0.25">
      <c r="A51" s="8" t="s">
        <v>1294</v>
      </c>
      <c r="B51" s="9" t="s">
        <v>1314</v>
      </c>
      <c r="C51" s="10">
        <v>2119.8000000000002</v>
      </c>
      <c r="D51" s="11"/>
      <c r="E51" s="48">
        <v>1</v>
      </c>
      <c r="F51" s="11" t="s">
        <v>9</v>
      </c>
      <c r="G51" s="11"/>
      <c r="H51" s="30">
        <f>IFERROR(VLOOKUP(F51,'Matriz de Descuentos'!$A:$B,2,FALSE),"")</f>
        <v>0</v>
      </c>
      <c r="I51" s="31">
        <f t="shared" ref="I51:I53" si="2">ROUND(C51+(C51*-H51-0.0001),2)</f>
        <v>2119.8000000000002</v>
      </c>
      <c r="K51" s="73"/>
    </row>
    <row r="52" spans="1:11" s="56" customFormat="1" ht="29.1" customHeight="1" x14ac:dyDescent="0.25">
      <c r="A52" s="8" t="s">
        <v>1296</v>
      </c>
      <c r="B52" s="9" t="s">
        <v>1315</v>
      </c>
      <c r="C52" s="10">
        <v>1316.1</v>
      </c>
      <c r="D52" s="11"/>
      <c r="E52" s="48">
        <v>1</v>
      </c>
      <c r="F52" s="11" t="s">
        <v>9</v>
      </c>
      <c r="G52" s="11"/>
      <c r="H52" s="30">
        <f>IFERROR(VLOOKUP(F52,'Matriz de Descuentos'!$A:$B,2,FALSE),"")</f>
        <v>0</v>
      </c>
      <c r="I52" s="31">
        <f t="shared" si="2"/>
        <v>1316.1</v>
      </c>
      <c r="K52" s="73"/>
    </row>
    <row r="53" spans="1:11" s="56" customFormat="1" ht="27.95" customHeight="1" x14ac:dyDescent="0.25">
      <c r="A53" s="8" t="s">
        <v>1391</v>
      </c>
      <c r="B53" s="9" t="s">
        <v>1393</v>
      </c>
      <c r="C53" s="10">
        <v>264</v>
      </c>
      <c r="D53" s="11"/>
      <c r="E53" s="48">
        <v>1</v>
      </c>
      <c r="F53" s="11" t="s">
        <v>9</v>
      </c>
      <c r="G53" s="11"/>
      <c r="H53" s="30">
        <f>IFERROR(VLOOKUP(F53,'Matriz de Descuentos'!$A:$B,2,FALSE),"")</f>
        <v>0</v>
      </c>
      <c r="I53" s="31">
        <f t="shared" si="2"/>
        <v>264</v>
      </c>
      <c r="K53" s="73"/>
    </row>
    <row r="54" spans="1:11" s="56" customFormat="1" x14ac:dyDescent="0.25">
      <c r="A54" s="5" t="s">
        <v>7</v>
      </c>
      <c r="B54" s="6"/>
      <c r="C54" s="6"/>
      <c r="D54" s="6"/>
      <c r="E54" s="45"/>
      <c r="F54" s="7"/>
      <c r="G54" s="7"/>
      <c r="H54" s="29"/>
      <c r="I54" s="29"/>
      <c r="K54" s="73"/>
    </row>
    <row r="55" spans="1:11" s="56" customFormat="1" ht="25.5" x14ac:dyDescent="0.25">
      <c r="A55" s="8" t="s">
        <v>1369</v>
      </c>
      <c r="B55" s="9" t="s">
        <v>1383</v>
      </c>
      <c r="C55" s="10">
        <v>155.80000000000001</v>
      </c>
      <c r="D55" s="11"/>
      <c r="E55" s="48">
        <v>1</v>
      </c>
      <c r="F55" s="11" t="s">
        <v>9</v>
      </c>
      <c r="G55" s="11"/>
      <c r="H55" s="30">
        <f>IFERROR(VLOOKUP(F55,'Matriz de Descuentos'!$A:$B,2,FALSE),"")</f>
        <v>0</v>
      </c>
      <c r="I55" s="31">
        <f t="shared" ref="I55:I57" si="3">ROUND(C55+(C55*-H55-0.0001),2)</f>
        <v>155.80000000000001</v>
      </c>
      <c r="K55" s="73"/>
    </row>
    <row r="56" spans="1:11" s="56" customFormat="1" ht="25.5" x14ac:dyDescent="0.25">
      <c r="A56" s="8" t="s">
        <v>1115</v>
      </c>
      <c r="B56" s="9" t="s">
        <v>1460</v>
      </c>
      <c r="C56" s="10">
        <v>218.9</v>
      </c>
      <c r="D56" s="11"/>
      <c r="E56" s="48">
        <v>1</v>
      </c>
      <c r="F56" s="11" t="s">
        <v>9</v>
      </c>
      <c r="G56" s="11"/>
      <c r="H56" s="30">
        <f>IFERROR(VLOOKUP(F56,'Matriz de Descuentos'!$A:$B,2,FALSE),"")</f>
        <v>0</v>
      </c>
      <c r="I56" s="31">
        <f t="shared" si="3"/>
        <v>218.9</v>
      </c>
      <c r="K56" s="73"/>
    </row>
    <row r="57" spans="1:11" s="56" customFormat="1" ht="23.25" customHeight="1" x14ac:dyDescent="0.25">
      <c r="A57" s="8" t="s">
        <v>1359</v>
      </c>
      <c r="B57" s="9" t="s">
        <v>1461</v>
      </c>
      <c r="C57" s="10">
        <v>940</v>
      </c>
      <c r="D57" s="11"/>
      <c r="E57" s="48">
        <v>1</v>
      </c>
      <c r="F57" s="11" t="s">
        <v>9</v>
      </c>
      <c r="G57" s="11"/>
      <c r="H57" s="30">
        <f>IFERROR(VLOOKUP(F57,'Matriz de Descuentos'!$A:$B,2,FALSE),"")</f>
        <v>0</v>
      </c>
      <c r="I57" s="31">
        <f t="shared" si="3"/>
        <v>940</v>
      </c>
      <c r="K57" s="73"/>
    </row>
    <row r="58" spans="1:11" s="56" customFormat="1" ht="19.5" customHeight="1" x14ac:dyDescent="0.25">
      <c r="A58" s="5" t="s">
        <v>10</v>
      </c>
      <c r="B58" s="6"/>
      <c r="C58" s="6"/>
      <c r="D58" s="6"/>
      <c r="E58" s="45"/>
      <c r="F58" s="7"/>
      <c r="G58" s="7"/>
      <c r="H58" s="29"/>
      <c r="I58" s="29"/>
      <c r="K58" s="73"/>
    </row>
    <row r="59" spans="1:11" x14ac:dyDescent="0.25">
      <c r="A59" s="8" t="s">
        <v>11</v>
      </c>
      <c r="B59" s="9" t="s">
        <v>939</v>
      </c>
      <c r="C59" s="10">
        <v>1613</v>
      </c>
      <c r="D59" s="11"/>
      <c r="E59" s="48">
        <v>1</v>
      </c>
      <c r="F59" s="11" t="s">
        <v>9</v>
      </c>
      <c r="G59" s="11"/>
      <c r="H59" s="30">
        <f>IFERROR(VLOOKUP(F59,'Matriz de Descuentos'!$A:$B,2,FALSE),"")</f>
        <v>0</v>
      </c>
      <c r="I59" s="31">
        <f>ROUND(C59+(C59*-H59-0.0001),2)</f>
        <v>1613</v>
      </c>
      <c r="K59" s="73"/>
    </row>
    <row r="60" spans="1:11" x14ac:dyDescent="0.25">
      <c r="A60" s="8" t="s">
        <v>13</v>
      </c>
      <c r="B60" s="9" t="s">
        <v>938</v>
      </c>
      <c r="C60" s="10">
        <v>1284</v>
      </c>
      <c r="D60" s="11" t="s">
        <v>8</v>
      </c>
      <c r="E60" s="48">
        <v>1</v>
      </c>
      <c r="F60" s="11" t="s">
        <v>9</v>
      </c>
      <c r="G60" s="11"/>
      <c r="H60" s="30">
        <f>IFERROR(VLOOKUP(F60,'Matriz de Descuentos'!$A:$B,2,FALSE),"")</f>
        <v>0</v>
      </c>
      <c r="I60" s="31">
        <f>ROUND(C60+(C60*-H60-0.0001),2)</f>
        <v>1284</v>
      </c>
      <c r="K60" s="73"/>
    </row>
    <row r="61" spans="1:11" x14ac:dyDescent="0.25">
      <c r="A61" s="8" t="s">
        <v>15</v>
      </c>
      <c r="B61" s="9" t="s">
        <v>937</v>
      </c>
      <c r="C61" s="10">
        <v>324</v>
      </c>
      <c r="D61" s="11" t="s">
        <v>8</v>
      </c>
      <c r="E61" s="48">
        <v>1</v>
      </c>
      <c r="F61" s="11" t="s">
        <v>9</v>
      </c>
      <c r="G61" s="11"/>
      <c r="H61" s="30">
        <f>IFERROR(VLOOKUP(F61,'Matriz de Descuentos'!$A:$B,2,FALSE),"")</f>
        <v>0</v>
      </c>
      <c r="I61" s="31">
        <f>ROUND(C61+(C61*-H61-0.0001),2)</f>
        <v>324</v>
      </c>
      <c r="K61" s="73"/>
    </row>
    <row r="62" spans="1:11" x14ac:dyDescent="0.25">
      <c r="A62" s="5" t="s">
        <v>936</v>
      </c>
      <c r="B62" s="6"/>
      <c r="C62" s="6"/>
      <c r="D62" s="6"/>
      <c r="E62" s="45"/>
      <c r="F62" s="7"/>
      <c r="G62" s="7"/>
      <c r="H62" s="29"/>
      <c r="I62" s="29"/>
      <c r="K62" s="73"/>
    </row>
    <row r="63" spans="1:11" x14ac:dyDescent="0.25">
      <c r="A63" s="8" t="s">
        <v>18</v>
      </c>
      <c r="B63" s="9" t="s">
        <v>935</v>
      </c>
      <c r="C63" s="10">
        <v>4766</v>
      </c>
      <c r="D63" s="11"/>
      <c r="E63" s="48">
        <v>1</v>
      </c>
      <c r="F63" s="11" t="s">
        <v>9</v>
      </c>
      <c r="G63" s="11"/>
      <c r="H63" s="30">
        <f>IFERROR(VLOOKUP(F63,'Matriz de Descuentos'!$A:$B,2,FALSE),"")</f>
        <v>0</v>
      </c>
      <c r="I63" s="31">
        <f t="shared" ref="I63:I76" si="4">ROUND(C63+(C63*-H63-0.0001),2)</f>
        <v>4766</v>
      </c>
      <c r="K63" s="73"/>
    </row>
    <row r="64" spans="1:11" x14ac:dyDescent="0.25">
      <c r="A64" s="8" t="s">
        <v>20</v>
      </c>
      <c r="B64" s="9" t="s">
        <v>934</v>
      </c>
      <c r="C64" s="10">
        <v>5008</v>
      </c>
      <c r="D64" s="11"/>
      <c r="E64" s="48">
        <v>1</v>
      </c>
      <c r="F64" s="11" t="s">
        <v>9</v>
      </c>
      <c r="G64" s="11"/>
      <c r="H64" s="30">
        <f>IFERROR(VLOOKUP(F64,'Matriz de Descuentos'!$A:$B,2,FALSE),"")</f>
        <v>0</v>
      </c>
      <c r="I64" s="31">
        <f t="shared" si="4"/>
        <v>5008</v>
      </c>
      <c r="K64" s="73"/>
    </row>
    <row r="65" spans="1:11" x14ac:dyDescent="0.25">
      <c r="A65" s="8" t="s">
        <v>22</v>
      </c>
      <c r="B65" s="9" t="s">
        <v>933</v>
      </c>
      <c r="C65" s="10">
        <v>7946</v>
      </c>
      <c r="D65" s="11"/>
      <c r="E65" s="48">
        <v>1</v>
      </c>
      <c r="F65" s="11" t="s">
        <v>9</v>
      </c>
      <c r="G65" s="11"/>
      <c r="H65" s="30">
        <f>IFERROR(VLOOKUP(F65,'Matriz de Descuentos'!$A:$B,2,FALSE),"")</f>
        <v>0</v>
      </c>
      <c r="I65" s="31">
        <f t="shared" si="4"/>
        <v>7946</v>
      </c>
      <c r="K65" s="73"/>
    </row>
    <row r="66" spans="1:11" x14ac:dyDescent="0.25">
      <c r="A66" s="8" t="s">
        <v>24</v>
      </c>
      <c r="B66" s="9" t="s">
        <v>932</v>
      </c>
      <c r="C66" s="10">
        <v>8790</v>
      </c>
      <c r="D66" s="11"/>
      <c r="E66" s="48">
        <v>1</v>
      </c>
      <c r="F66" s="11" t="s">
        <v>9</v>
      </c>
      <c r="G66" s="11"/>
      <c r="H66" s="30">
        <f>IFERROR(VLOOKUP(F66,'Matriz de Descuentos'!$A:$B,2,FALSE),"")</f>
        <v>0</v>
      </c>
      <c r="I66" s="31">
        <f t="shared" si="4"/>
        <v>8790</v>
      </c>
      <c r="K66" s="73"/>
    </row>
    <row r="67" spans="1:11" x14ac:dyDescent="0.25">
      <c r="A67" s="8" t="s">
        <v>26</v>
      </c>
      <c r="B67" s="9" t="s">
        <v>931</v>
      </c>
      <c r="C67" s="10">
        <v>9633</v>
      </c>
      <c r="D67" s="11"/>
      <c r="E67" s="48">
        <v>1</v>
      </c>
      <c r="F67" s="11" t="s">
        <v>9</v>
      </c>
      <c r="G67" s="11"/>
      <c r="H67" s="30">
        <f>IFERROR(VLOOKUP(F67,'Matriz de Descuentos'!$A:$B,2,FALSE),"")</f>
        <v>0</v>
      </c>
      <c r="I67" s="31">
        <f t="shared" si="4"/>
        <v>9633</v>
      </c>
      <c r="K67" s="73"/>
    </row>
    <row r="68" spans="1:11" x14ac:dyDescent="0.25">
      <c r="A68" s="8" t="s">
        <v>28</v>
      </c>
      <c r="B68" s="9" t="s">
        <v>930</v>
      </c>
      <c r="C68" s="10">
        <v>3764</v>
      </c>
      <c r="D68" s="11"/>
      <c r="E68" s="48">
        <v>1</v>
      </c>
      <c r="F68" s="11" t="s">
        <v>9</v>
      </c>
      <c r="G68" s="11"/>
      <c r="H68" s="30">
        <f>IFERROR(VLOOKUP(F68,'Matriz de Descuentos'!$A:$B,2,FALSE),"")</f>
        <v>0</v>
      </c>
      <c r="I68" s="31">
        <f t="shared" si="4"/>
        <v>3764</v>
      </c>
      <c r="K68" s="73"/>
    </row>
    <row r="69" spans="1:11" x14ac:dyDescent="0.25">
      <c r="A69" s="8" t="s">
        <v>30</v>
      </c>
      <c r="B69" s="9" t="s">
        <v>929</v>
      </c>
      <c r="C69" s="10">
        <v>524</v>
      </c>
      <c r="D69" s="11"/>
      <c r="E69" s="48">
        <v>1</v>
      </c>
      <c r="F69" s="11" t="s">
        <v>9</v>
      </c>
      <c r="G69" s="11"/>
      <c r="H69" s="30">
        <f>IFERROR(VLOOKUP(F69,'Matriz de Descuentos'!$A:$B,2,FALSE),"")</f>
        <v>0</v>
      </c>
      <c r="I69" s="31">
        <f t="shared" si="4"/>
        <v>524</v>
      </c>
      <c r="K69" s="73"/>
    </row>
    <row r="70" spans="1:11" x14ac:dyDescent="0.25">
      <c r="A70" s="8" t="s">
        <v>32</v>
      </c>
      <c r="B70" s="9" t="s">
        <v>928</v>
      </c>
      <c r="C70" s="10">
        <v>866</v>
      </c>
      <c r="D70" s="11"/>
      <c r="E70" s="48">
        <v>1</v>
      </c>
      <c r="F70" s="11" t="s">
        <v>9</v>
      </c>
      <c r="G70" s="11"/>
      <c r="H70" s="30">
        <f>IFERROR(VLOOKUP(F70,'Matriz de Descuentos'!$A:$B,2,FALSE),"")</f>
        <v>0</v>
      </c>
      <c r="I70" s="31">
        <f t="shared" si="4"/>
        <v>866</v>
      </c>
      <c r="K70" s="73"/>
    </row>
    <row r="71" spans="1:11" x14ac:dyDescent="0.25">
      <c r="A71" s="8" t="s">
        <v>34</v>
      </c>
      <c r="B71" s="9" t="s">
        <v>927</v>
      </c>
      <c r="C71" s="10">
        <v>399</v>
      </c>
      <c r="D71" s="11"/>
      <c r="E71" s="48">
        <v>1</v>
      </c>
      <c r="F71" s="11" t="s">
        <v>9</v>
      </c>
      <c r="G71" s="11"/>
      <c r="H71" s="30">
        <f>IFERROR(VLOOKUP(F71,'Matriz de Descuentos'!$A:$B,2,FALSE),"")</f>
        <v>0</v>
      </c>
      <c r="I71" s="31">
        <f t="shared" si="4"/>
        <v>399</v>
      </c>
      <c r="K71" s="73"/>
    </row>
    <row r="72" spans="1:11" x14ac:dyDescent="0.25">
      <c r="A72" s="8" t="s">
        <v>36</v>
      </c>
      <c r="B72" s="9" t="s">
        <v>926</v>
      </c>
      <c r="C72" s="10">
        <v>1093</v>
      </c>
      <c r="D72" s="11"/>
      <c r="E72" s="48">
        <v>1</v>
      </c>
      <c r="F72" s="11" t="s">
        <v>9</v>
      </c>
      <c r="G72" s="11"/>
      <c r="H72" s="30">
        <f>IFERROR(VLOOKUP(F72,'Matriz de Descuentos'!$A:$B,2,FALSE),"")</f>
        <v>0</v>
      </c>
      <c r="I72" s="31">
        <f t="shared" si="4"/>
        <v>1093</v>
      </c>
      <c r="K72" s="73"/>
    </row>
    <row r="73" spans="1:11" x14ac:dyDescent="0.25">
      <c r="A73" s="8" t="s">
        <v>38</v>
      </c>
      <c r="B73" s="9" t="s">
        <v>925</v>
      </c>
      <c r="C73" s="10">
        <v>2128</v>
      </c>
      <c r="D73" s="11"/>
      <c r="E73" s="48">
        <v>1</v>
      </c>
      <c r="F73" s="11" t="s">
        <v>9</v>
      </c>
      <c r="G73" s="11"/>
      <c r="H73" s="30">
        <f>IFERROR(VLOOKUP(F73,'Matriz de Descuentos'!$A:$B,2,FALSE),"")</f>
        <v>0</v>
      </c>
      <c r="I73" s="31">
        <f t="shared" si="4"/>
        <v>2128</v>
      </c>
      <c r="K73" s="73"/>
    </row>
    <row r="74" spans="1:11" x14ac:dyDescent="0.25">
      <c r="A74" s="8" t="s">
        <v>40</v>
      </c>
      <c r="B74" s="9" t="s">
        <v>924</v>
      </c>
      <c r="C74" s="10">
        <v>1285</v>
      </c>
      <c r="D74" s="11"/>
      <c r="E74" s="48">
        <v>1</v>
      </c>
      <c r="F74" s="11" t="s">
        <v>9</v>
      </c>
      <c r="G74" s="11"/>
      <c r="H74" s="30">
        <f>IFERROR(VLOOKUP(F74,'Matriz de Descuentos'!$A:$B,2,FALSE),"")</f>
        <v>0</v>
      </c>
      <c r="I74" s="31">
        <f t="shared" si="4"/>
        <v>1285</v>
      </c>
      <c r="K74" s="73"/>
    </row>
    <row r="75" spans="1:11" x14ac:dyDescent="0.25">
      <c r="A75" s="8" t="s">
        <v>42</v>
      </c>
      <c r="B75" s="9" t="s">
        <v>923</v>
      </c>
      <c r="C75" s="10">
        <v>1836</v>
      </c>
      <c r="D75" s="11"/>
      <c r="E75" s="48">
        <v>1</v>
      </c>
      <c r="F75" s="11" t="s">
        <v>9</v>
      </c>
      <c r="G75" s="11"/>
      <c r="H75" s="30">
        <f>IFERROR(VLOOKUP(F75,'Matriz de Descuentos'!$A:$B,2,FALSE),"")</f>
        <v>0</v>
      </c>
      <c r="I75" s="31">
        <f t="shared" si="4"/>
        <v>1836</v>
      </c>
      <c r="K75" s="73"/>
    </row>
    <row r="76" spans="1:11" x14ac:dyDescent="0.25">
      <c r="A76" s="8" t="s">
        <v>44</v>
      </c>
      <c r="B76" s="9" t="s">
        <v>922</v>
      </c>
      <c r="C76" s="10">
        <v>469</v>
      </c>
      <c r="D76" s="11"/>
      <c r="E76" s="48">
        <v>1</v>
      </c>
      <c r="F76" s="11" t="s">
        <v>9</v>
      </c>
      <c r="G76" s="11"/>
      <c r="H76" s="30">
        <f>IFERROR(VLOOKUP(F76,'Matriz de Descuentos'!$A:$B,2,FALSE),"")</f>
        <v>0</v>
      </c>
      <c r="I76" s="31">
        <f t="shared" si="4"/>
        <v>469</v>
      </c>
      <c r="K76" s="73"/>
    </row>
    <row r="77" spans="1:11" x14ac:dyDescent="0.25">
      <c r="A77" s="5" t="s">
        <v>921</v>
      </c>
      <c r="B77" s="6"/>
      <c r="C77" s="6"/>
      <c r="D77" s="6"/>
      <c r="E77" s="45"/>
      <c r="F77" s="7"/>
      <c r="G77" s="7"/>
      <c r="H77" s="29"/>
      <c r="I77" s="29"/>
      <c r="K77" s="73"/>
    </row>
    <row r="78" spans="1:11" x14ac:dyDescent="0.25">
      <c r="A78" s="8" t="s">
        <v>47</v>
      </c>
      <c r="B78" s="9" t="s">
        <v>920</v>
      </c>
      <c r="C78" s="10">
        <v>665</v>
      </c>
      <c r="D78" s="11" t="s">
        <v>8</v>
      </c>
      <c r="E78" s="48">
        <v>1</v>
      </c>
      <c r="F78" s="11" t="s">
        <v>49</v>
      </c>
      <c r="G78" s="11"/>
      <c r="H78" s="30">
        <f>IFERROR(VLOOKUP(F78,'Matriz de Descuentos'!$A:$B,2,FALSE),"")</f>
        <v>0</v>
      </c>
      <c r="I78" s="31">
        <f>ROUND(C78+(C78*-H78-0.0001),2)</f>
        <v>665</v>
      </c>
      <c r="K78" s="73"/>
    </row>
    <row r="79" spans="1:11" x14ac:dyDescent="0.25">
      <c r="A79" s="8" t="s">
        <v>50</v>
      </c>
      <c r="B79" s="9" t="s">
        <v>919</v>
      </c>
      <c r="C79" s="10">
        <v>429</v>
      </c>
      <c r="D79" s="11"/>
      <c r="E79" s="48">
        <v>1</v>
      </c>
      <c r="F79" s="11" t="s">
        <v>49</v>
      </c>
      <c r="G79" s="11"/>
      <c r="H79" s="30">
        <f>IFERROR(VLOOKUP(F79,'Matriz de Descuentos'!$A:$B,2,FALSE),"")</f>
        <v>0</v>
      </c>
      <c r="I79" s="31">
        <f>ROUND(C79+(C79*-H79-0.0001),2)</f>
        <v>429</v>
      </c>
      <c r="K79" s="73"/>
    </row>
    <row r="80" spans="1:11" ht="25.5" x14ac:dyDescent="0.25">
      <c r="A80" s="8" t="s">
        <v>52</v>
      </c>
      <c r="B80" s="9" t="s">
        <v>1272</v>
      </c>
      <c r="C80" s="10">
        <v>1314</v>
      </c>
      <c r="D80" s="11" t="s">
        <v>8</v>
      </c>
      <c r="E80" s="48">
        <v>1</v>
      </c>
      <c r="F80" s="11" t="s">
        <v>49</v>
      </c>
      <c r="G80" s="11"/>
      <c r="H80" s="30">
        <f>IFERROR(VLOOKUP(F80,'Matriz de Descuentos'!$A:$B,2,FALSE),"")</f>
        <v>0</v>
      </c>
      <c r="I80" s="31">
        <f>ROUND(C80+(C80*-H80-0.0001),2)</f>
        <v>1314</v>
      </c>
      <c r="K80" s="73"/>
    </row>
    <row r="81" spans="1:11" x14ac:dyDescent="0.25">
      <c r="A81" s="8" t="s">
        <v>54</v>
      </c>
      <c r="B81" s="9" t="s">
        <v>918</v>
      </c>
      <c r="C81" s="10">
        <v>34.800000000000004</v>
      </c>
      <c r="D81" s="11" t="s">
        <v>8</v>
      </c>
      <c r="E81" s="48">
        <v>1</v>
      </c>
      <c r="F81" s="11" t="s">
        <v>56</v>
      </c>
      <c r="G81" s="11"/>
      <c r="H81" s="30">
        <f>IFERROR(VLOOKUP(F81,'Matriz de Descuentos'!$A:$B,2,FALSE),"")</f>
        <v>0</v>
      </c>
      <c r="I81" s="31">
        <f>ROUND(C81+(C81*-H81-0.0001),2)</f>
        <v>34.799999999999997</v>
      </c>
      <c r="K81" s="73"/>
    </row>
    <row r="82" spans="1:11" x14ac:dyDescent="0.25">
      <c r="A82" s="8" t="s">
        <v>57</v>
      </c>
      <c r="B82" s="9" t="s">
        <v>917</v>
      </c>
      <c r="C82" s="10">
        <v>1329</v>
      </c>
      <c r="D82" s="11" t="s">
        <v>8</v>
      </c>
      <c r="E82" s="48">
        <v>1</v>
      </c>
      <c r="F82" s="11" t="s">
        <v>56</v>
      </c>
      <c r="G82" s="11"/>
      <c r="H82" s="30">
        <f>IFERROR(VLOOKUP(F82,'Matriz de Descuentos'!$A:$B,2,FALSE),"")</f>
        <v>0</v>
      </c>
      <c r="I82" s="31">
        <f>ROUND(C82+(C82*-H82-0.0001),2)</f>
        <v>1329</v>
      </c>
      <c r="K82" s="73"/>
    </row>
    <row r="83" spans="1:11" x14ac:dyDescent="0.25">
      <c r="A83" s="5" t="s">
        <v>916</v>
      </c>
      <c r="B83" s="6"/>
      <c r="C83" s="6"/>
      <c r="D83" s="6"/>
      <c r="E83" s="45"/>
      <c r="F83" s="7"/>
      <c r="G83" s="7"/>
      <c r="H83" s="29"/>
      <c r="I83" s="29"/>
      <c r="K83" s="73"/>
    </row>
    <row r="84" spans="1:11" x14ac:dyDescent="0.25">
      <c r="A84" s="8" t="s">
        <v>60</v>
      </c>
      <c r="B84" s="9" t="s">
        <v>915</v>
      </c>
      <c r="C84" s="10">
        <v>1615</v>
      </c>
      <c r="D84" s="11"/>
      <c r="E84" s="48">
        <v>1</v>
      </c>
      <c r="F84" s="11" t="s">
        <v>9</v>
      </c>
      <c r="G84" s="11"/>
      <c r="H84" s="30">
        <f>IFERROR(VLOOKUP(F84,'Matriz de Descuentos'!$A:$B,2,FALSE),"")</f>
        <v>0</v>
      </c>
      <c r="I84" s="31">
        <f>ROUND(C84+(C84*-H84-0.0001),2)</f>
        <v>1615</v>
      </c>
      <c r="K84" s="73"/>
    </row>
    <row r="85" spans="1:11" x14ac:dyDescent="0.25">
      <c r="A85" s="8" t="s">
        <v>62</v>
      </c>
      <c r="B85" s="9" t="s">
        <v>914</v>
      </c>
      <c r="C85" s="10">
        <v>887</v>
      </c>
      <c r="D85" s="11" t="s">
        <v>8</v>
      </c>
      <c r="E85" s="48">
        <v>1</v>
      </c>
      <c r="F85" s="11" t="s">
        <v>9</v>
      </c>
      <c r="G85" s="11"/>
      <c r="H85" s="30">
        <f>IFERROR(VLOOKUP(F85,'Matriz de Descuentos'!$A:$B,2,FALSE),"")</f>
        <v>0</v>
      </c>
      <c r="I85" s="31">
        <f>ROUND(C85+(C85*-H85-0.0001),2)</f>
        <v>887</v>
      </c>
      <c r="K85" s="73"/>
    </row>
    <row r="86" spans="1:11" x14ac:dyDescent="0.25">
      <c r="A86" s="5" t="s">
        <v>913</v>
      </c>
      <c r="B86" s="6"/>
      <c r="C86" s="6"/>
      <c r="D86" s="6"/>
      <c r="E86" s="45"/>
      <c r="F86" s="7"/>
      <c r="G86" s="7"/>
      <c r="H86" s="29"/>
      <c r="I86" s="29"/>
      <c r="K86" s="73"/>
    </row>
    <row r="87" spans="1:11" ht="25.5" x14ac:dyDescent="0.25">
      <c r="A87" s="8" t="s">
        <v>65</v>
      </c>
      <c r="B87" s="9" t="s">
        <v>780</v>
      </c>
      <c r="C87" s="10">
        <v>1677.98</v>
      </c>
      <c r="D87" s="11" t="s">
        <v>8</v>
      </c>
      <c r="E87" s="48">
        <v>1</v>
      </c>
      <c r="F87" s="11" t="s">
        <v>67</v>
      </c>
      <c r="G87" s="11"/>
      <c r="H87" s="30">
        <f>IFERROR(VLOOKUP(F87,'Matriz de Descuentos'!$A:$B,2,FALSE),"")</f>
        <v>0</v>
      </c>
      <c r="I87" s="31">
        <f t="shared" ref="I87:I92" si="5">ROUND(C87+(C87*-H87-0.0001),2)</f>
        <v>1677.98</v>
      </c>
      <c r="K87" s="73"/>
    </row>
    <row r="88" spans="1:11" ht="76.5" x14ac:dyDescent="0.25">
      <c r="A88" s="8" t="s">
        <v>68</v>
      </c>
      <c r="B88" s="9" t="s">
        <v>1020</v>
      </c>
      <c r="C88" s="10">
        <v>555.44000000000005</v>
      </c>
      <c r="D88" s="11" t="s">
        <v>8</v>
      </c>
      <c r="E88" s="48">
        <v>1</v>
      </c>
      <c r="F88" s="11" t="s">
        <v>67</v>
      </c>
      <c r="G88" s="11"/>
      <c r="H88" s="30">
        <f>IFERROR(VLOOKUP(F88,'Matriz de Descuentos'!$A:$B,2,FALSE),"")</f>
        <v>0</v>
      </c>
      <c r="I88" s="31">
        <f t="shared" si="5"/>
        <v>555.44000000000005</v>
      </c>
      <c r="K88" s="73"/>
    </row>
    <row r="89" spans="1:11" ht="63.75" x14ac:dyDescent="0.25">
      <c r="A89" s="8" t="s">
        <v>69</v>
      </c>
      <c r="B89" s="9" t="s">
        <v>1021</v>
      </c>
      <c r="C89" s="10">
        <v>1677.98</v>
      </c>
      <c r="D89" s="11" t="s">
        <v>8</v>
      </c>
      <c r="E89" s="48">
        <v>1</v>
      </c>
      <c r="F89" s="11" t="s">
        <v>67</v>
      </c>
      <c r="G89" s="11"/>
      <c r="H89" s="30">
        <f>IFERROR(VLOOKUP(F89,'Matriz de Descuentos'!$A:$B,2,FALSE),"")</f>
        <v>0</v>
      </c>
      <c r="I89" s="31">
        <f t="shared" si="5"/>
        <v>1677.98</v>
      </c>
      <c r="K89" s="73"/>
    </row>
    <row r="90" spans="1:11" x14ac:dyDescent="0.25">
      <c r="A90" s="8" t="s">
        <v>70</v>
      </c>
      <c r="B90" s="9" t="s">
        <v>782</v>
      </c>
      <c r="C90" s="10">
        <v>498.2</v>
      </c>
      <c r="D90" s="11"/>
      <c r="E90" s="48">
        <v>1</v>
      </c>
      <c r="F90" s="11" t="s">
        <v>67</v>
      </c>
      <c r="G90" s="11"/>
      <c r="H90" s="30">
        <f>IFERROR(VLOOKUP(F90,'Matriz de Descuentos'!$A:$B,2,FALSE),"")</f>
        <v>0</v>
      </c>
      <c r="I90" s="31">
        <f t="shared" si="5"/>
        <v>498.2</v>
      </c>
      <c r="K90" s="73"/>
    </row>
    <row r="91" spans="1:11" ht="25.5" x14ac:dyDescent="0.25">
      <c r="A91" s="8" t="s">
        <v>1273</v>
      </c>
      <c r="B91" s="9" t="s">
        <v>1331</v>
      </c>
      <c r="C91" s="10">
        <v>1910.12</v>
      </c>
      <c r="D91" s="11"/>
      <c r="E91" s="48">
        <v>1</v>
      </c>
      <c r="F91" s="11" t="s">
        <v>9</v>
      </c>
      <c r="G91" s="11"/>
      <c r="H91" s="30">
        <f>IFERROR(VLOOKUP(F91,'Matriz de Descuentos'!$A:$B,2,FALSE),"")</f>
        <v>0</v>
      </c>
      <c r="I91" s="31">
        <f t="shared" si="5"/>
        <v>1910.12</v>
      </c>
      <c r="K91" s="73"/>
    </row>
    <row r="92" spans="1:11" ht="38.25" x14ac:dyDescent="0.25">
      <c r="A92" s="8" t="s">
        <v>1274</v>
      </c>
      <c r="B92" s="9" t="s">
        <v>1332</v>
      </c>
      <c r="C92" s="10">
        <v>3435.46</v>
      </c>
      <c r="D92" s="11"/>
      <c r="E92" s="48">
        <v>1</v>
      </c>
      <c r="F92" s="11" t="s">
        <v>9</v>
      </c>
      <c r="G92" s="11"/>
      <c r="H92" s="30">
        <f>IFERROR(VLOOKUP(F92,'Matriz de Descuentos'!$A:$B,2,FALSE),"")</f>
        <v>0</v>
      </c>
      <c r="I92" s="31">
        <f t="shared" si="5"/>
        <v>3435.46</v>
      </c>
      <c r="K92" s="73"/>
    </row>
    <row r="93" spans="1:11" x14ac:dyDescent="0.25">
      <c r="A93" s="5" t="s">
        <v>1335</v>
      </c>
      <c r="B93" s="6"/>
      <c r="C93" s="6"/>
      <c r="D93" s="6"/>
      <c r="E93" s="45"/>
      <c r="F93" s="7"/>
      <c r="G93" s="7"/>
      <c r="H93" s="29"/>
      <c r="I93" s="29"/>
      <c r="K93" s="73"/>
    </row>
    <row r="94" spans="1:11" ht="25.5" x14ac:dyDescent="0.25">
      <c r="A94" s="8" t="s">
        <v>1336</v>
      </c>
      <c r="B94" s="9" t="s">
        <v>1376</v>
      </c>
      <c r="C94" s="10">
        <v>66</v>
      </c>
      <c r="D94" s="11"/>
      <c r="E94" s="48">
        <v>50</v>
      </c>
      <c r="F94" s="11" t="s">
        <v>9</v>
      </c>
      <c r="G94" s="11"/>
      <c r="H94" s="30">
        <f>IFERROR(VLOOKUP(F94,'Matriz de Descuentos'!$A:$B,2,FALSE),"")</f>
        <v>0</v>
      </c>
      <c r="I94" s="31">
        <f t="shared" ref="I94:I100" si="6">ROUND(C94+(C94*-H94-0.0001),2)</f>
        <v>66</v>
      </c>
      <c r="K94" s="73"/>
    </row>
    <row r="95" spans="1:11" ht="25.5" x14ac:dyDescent="0.25">
      <c r="A95" s="8" t="s">
        <v>1337</v>
      </c>
      <c r="B95" s="9" t="s">
        <v>1377</v>
      </c>
      <c r="C95" s="10">
        <v>74</v>
      </c>
      <c r="D95" s="11"/>
      <c r="E95" s="48">
        <v>10</v>
      </c>
      <c r="F95" s="11" t="s">
        <v>9</v>
      </c>
      <c r="G95" s="11"/>
      <c r="H95" s="30">
        <f>IFERROR(VLOOKUP(F95,'Matriz de Descuentos'!$A:$B,2,FALSE),"")</f>
        <v>0</v>
      </c>
      <c r="I95" s="31">
        <f t="shared" si="6"/>
        <v>74</v>
      </c>
      <c r="K95" s="73"/>
    </row>
    <row r="96" spans="1:11" ht="25.5" x14ac:dyDescent="0.25">
      <c r="A96" s="8" t="s">
        <v>1338</v>
      </c>
      <c r="B96" s="9" t="s">
        <v>1378</v>
      </c>
      <c r="C96" s="10">
        <v>65</v>
      </c>
      <c r="D96" s="11"/>
      <c r="E96" s="48">
        <v>10</v>
      </c>
      <c r="F96" s="11" t="s">
        <v>9</v>
      </c>
      <c r="G96" s="11"/>
      <c r="H96" s="30">
        <f>IFERROR(VLOOKUP(F96,'Matriz de Descuentos'!$A:$B,2,FALSE),"")</f>
        <v>0</v>
      </c>
      <c r="I96" s="31">
        <f t="shared" si="6"/>
        <v>65</v>
      </c>
      <c r="K96" s="73"/>
    </row>
    <row r="97" spans="1:11" ht="38.25" x14ac:dyDescent="0.25">
      <c r="A97" s="8" t="s">
        <v>1339</v>
      </c>
      <c r="B97" s="9" t="s">
        <v>1379</v>
      </c>
      <c r="C97" s="10">
        <v>1694</v>
      </c>
      <c r="D97" s="11"/>
      <c r="E97" s="48">
        <v>5</v>
      </c>
      <c r="F97" s="11" t="s">
        <v>9</v>
      </c>
      <c r="G97" s="11"/>
      <c r="H97" s="30">
        <f>IFERROR(VLOOKUP(F97,'Matriz de Descuentos'!$A:$B,2,FALSE),"")</f>
        <v>0</v>
      </c>
      <c r="I97" s="31">
        <f t="shared" si="6"/>
        <v>1694</v>
      </c>
      <c r="K97" s="73"/>
    </row>
    <row r="98" spans="1:11" ht="38.25" x14ac:dyDescent="0.25">
      <c r="A98" s="8" t="s">
        <v>1340</v>
      </c>
      <c r="B98" s="9" t="s">
        <v>1380</v>
      </c>
      <c r="C98" s="10">
        <v>1882</v>
      </c>
      <c r="D98" s="11"/>
      <c r="E98" s="48">
        <v>5</v>
      </c>
      <c r="F98" s="11" t="s">
        <v>9</v>
      </c>
      <c r="G98" s="11"/>
      <c r="H98" s="30">
        <f>IFERROR(VLOOKUP(F98,'Matriz de Descuentos'!$A:$B,2,FALSE),"")</f>
        <v>0</v>
      </c>
      <c r="I98" s="31">
        <f t="shared" si="6"/>
        <v>1882</v>
      </c>
      <c r="K98" s="73"/>
    </row>
    <row r="99" spans="1:11" ht="33" customHeight="1" x14ac:dyDescent="0.25">
      <c r="A99" s="8" t="s">
        <v>1365</v>
      </c>
      <c r="B99" s="9" t="s">
        <v>1381</v>
      </c>
      <c r="C99" s="10">
        <v>3388</v>
      </c>
      <c r="D99" s="11"/>
      <c r="E99" s="48">
        <v>1</v>
      </c>
      <c r="F99" s="11" t="s">
        <v>9</v>
      </c>
      <c r="G99" s="11"/>
      <c r="H99" s="30">
        <f>IFERROR(VLOOKUP(F99,'Matriz de Descuentos'!$A:$B,2,FALSE),"")</f>
        <v>0</v>
      </c>
      <c r="I99" s="31">
        <f t="shared" si="6"/>
        <v>3388</v>
      </c>
      <c r="K99" s="73"/>
    </row>
    <row r="100" spans="1:11" ht="51" x14ac:dyDescent="0.25">
      <c r="A100" s="8" t="s">
        <v>1366</v>
      </c>
      <c r="B100" s="9" t="s">
        <v>1382</v>
      </c>
      <c r="C100" s="10">
        <v>6206</v>
      </c>
      <c r="D100" s="11"/>
      <c r="E100" s="48">
        <v>1</v>
      </c>
      <c r="F100" s="11" t="s">
        <v>9</v>
      </c>
      <c r="G100" s="11"/>
      <c r="H100" s="30">
        <f>IFERROR(VLOOKUP(F100,'Matriz de Descuentos'!$A:$B,2,FALSE),"")</f>
        <v>0</v>
      </c>
      <c r="I100" s="31">
        <f t="shared" si="6"/>
        <v>6206</v>
      </c>
      <c r="K100" s="73"/>
    </row>
    <row r="101" spans="1:11" x14ac:dyDescent="0.25">
      <c r="A101" s="5" t="s">
        <v>72</v>
      </c>
      <c r="B101" s="6"/>
      <c r="C101" s="6"/>
      <c r="D101" s="6"/>
      <c r="E101" s="45"/>
      <c r="F101" s="7"/>
      <c r="G101" s="7"/>
      <c r="H101" s="29"/>
      <c r="I101" s="29"/>
      <c r="K101" s="73"/>
    </row>
    <row r="102" spans="1:11" x14ac:dyDescent="0.25">
      <c r="A102" s="8" t="s">
        <v>73</v>
      </c>
      <c r="B102" s="9" t="s">
        <v>912</v>
      </c>
      <c r="C102" s="10">
        <v>76</v>
      </c>
      <c r="D102" s="11"/>
      <c r="E102" s="48">
        <v>10</v>
      </c>
      <c r="F102" s="11" t="s">
        <v>9</v>
      </c>
      <c r="G102" s="11"/>
      <c r="H102" s="30">
        <f>IFERROR(VLOOKUP(F102,'Matriz de Descuentos'!$A:$B,2,FALSE),"")</f>
        <v>0</v>
      </c>
      <c r="I102" s="31">
        <f t="shared" ref="I102:I111" si="7">ROUND(C102+(C102*-H102-0.0001),2)</f>
        <v>76</v>
      </c>
      <c r="K102" s="73"/>
    </row>
    <row r="103" spans="1:11" x14ac:dyDescent="0.25">
      <c r="A103" s="8" t="s">
        <v>75</v>
      </c>
      <c r="B103" s="9" t="s">
        <v>911</v>
      </c>
      <c r="C103" s="10">
        <v>80</v>
      </c>
      <c r="D103" s="11" t="s">
        <v>8</v>
      </c>
      <c r="E103" s="48">
        <v>1</v>
      </c>
      <c r="F103" s="11" t="s">
        <v>9</v>
      </c>
      <c r="G103" s="11"/>
      <c r="H103" s="30">
        <f>IFERROR(VLOOKUP(F103,'Matriz de Descuentos'!$A:$B,2,FALSE),"")</f>
        <v>0</v>
      </c>
      <c r="I103" s="31">
        <f t="shared" si="7"/>
        <v>80</v>
      </c>
      <c r="K103" s="73"/>
    </row>
    <row r="104" spans="1:11" x14ac:dyDescent="0.25">
      <c r="A104" s="8" t="s">
        <v>77</v>
      </c>
      <c r="B104" s="9" t="s">
        <v>910</v>
      </c>
      <c r="C104" s="10">
        <v>81</v>
      </c>
      <c r="D104" s="11" t="s">
        <v>8</v>
      </c>
      <c r="E104" s="48">
        <v>1</v>
      </c>
      <c r="F104" s="11" t="s">
        <v>9</v>
      </c>
      <c r="G104" s="11"/>
      <c r="H104" s="30">
        <f>IFERROR(VLOOKUP(F104,'Matriz de Descuentos'!$A:$B,2,FALSE),"")</f>
        <v>0</v>
      </c>
      <c r="I104" s="31">
        <f t="shared" si="7"/>
        <v>81</v>
      </c>
      <c r="K104" s="73"/>
    </row>
    <row r="105" spans="1:11" x14ac:dyDescent="0.25">
      <c r="A105" s="8" t="s">
        <v>79</v>
      </c>
      <c r="B105" s="9" t="s">
        <v>909</v>
      </c>
      <c r="C105" s="10">
        <v>74</v>
      </c>
      <c r="D105" s="11"/>
      <c r="E105" s="48">
        <v>10</v>
      </c>
      <c r="F105" s="11" t="s">
        <v>9</v>
      </c>
      <c r="G105" s="11"/>
      <c r="H105" s="30">
        <f>IFERROR(VLOOKUP(F105,'Matriz de Descuentos'!$A:$B,2,FALSE),"")</f>
        <v>0</v>
      </c>
      <c r="I105" s="31">
        <f t="shared" si="7"/>
        <v>74</v>
      </c>
      <c r="K105" s="73"/>
    </row>
    <row r="106" spans="1:11" x14ac:dyDescent="0.25">
      <c r="A106" s="8" t="s">
        <v>1362</v>
      </c>
      <c r="B106" s="9" t="s">
        <v>1384</v>
      </c>
      <c r="C106" s="10">
        <v>111</v>
      </c>
      <c r="D106" s="11" t="s">
        <v>8</v>
      </c>
      <c r="E106" s="48">
        <v>10</v>
      </c>
      <c r="F106" s="11" t="s">
        <v>9</v>
      </c>
      <c r="G106" s="11"/>
      <c r="H106" s="30">
        <f>IFERROR(VLOOKUP(F106,'Matriz de Descuentos'!$A:$B,2,FALSE),"")</f>
        <v>0</v>
      </c>
      <c r="I106" s="31">
        <f t="shared" si="7"/>
        <v>111</v>
      </c>
      <c r="K106" s="73"/>
    </row>
    <row r="107" spans="1:11" x14ac:dyDescent="0.25">
      <c r="A107" s="8" t="s">
        <v>81</v>
      </c>
      <c r="B107" s="9" t="s">
        <v>908</v>
      </c>
      <c r="C107" s="10">
        <v>94</v>
      </c>
      <c r="D107" s="11"/>
      <c r="E107" s="48">
        <v>10</v>
      </c>
      <c r="F107" s="11" t="s">
        <v>9</v>
      </c>
      <c r="G107" s="11"/>
      <c r="H107" s="30">
        <f>IFERROR(VLOOKUP(F107,'Matriz de Descuentos'!$A:$B,2,FALSE),"")</f>
        <v>0</v>
      </c>
      <c r="I107" s="31">
        <f t="shared" si="7"/>
        <v>94</v>
      </c>
      <c r="K107" s="73"/>
    </row>
    <row r="108" spans="1:11" x14ac:dyDescent="0.25">
      <c r="A108" s="8" t="s">
        <v>83</v>
      </c>
      <c r="B108" s="9" t="s">
        <v>907</v>
      </c>
      <c r="C108" s="10">
        <v>123</v>
      </c>
      <c r="D108" s="11" t="s">
        <v>8</v>
      </c>
      <c r="E108" s="48">
        <v>1</v>
      </c>
      <c r="F108" s="11" t="s">
        <v>9</v>
      </c>
      <c r="G108" s="11"/>
      <c r="H108" s="30">
        <f>IFERROR(VLOOKUP(F108,'Matriz de Descuentos'!$A:$B,2,FALSE),"")</f>
        <v>0</v>
      </c>
      <c r="I108" s="31">
        <f t="shared" si="7"/>
        <v>123</v>
      </c>
      <c r="K108" s="73"/>
    </row>
    <row r="109" spans="1:11" x14ac:dyDescent="0.25">
      <c r="A109" s="8" t="s">
        <v>85</v>
      </c>
      <c r="B109" s="9" t="s">
        <v>906</v>
      </c>
      <c r="C109" s="10">
        <v>319</v>
      </c>
      <c r="D109" s="11" t="s">
        <v>8</v>
      </c>
      <c r="E109" s="48">
        <v>1</v>
      </c>
      <c r="F109" s="11" t="s">
        <v>9</v>
      </c>
      <c r="G109" s="11"/>
      <c r="H109" s="30">
        <f>IFERROR(VLOOKUP(F109,'Matriz de Descuentos'!$A:$B,2,FALSE),"")</f>
        <v>0</v>
      </c>
      <c r="I109" s="31">
        <f t="shared" si="7"/>
        <v>319</v>
      </c>
      <c r="K109" s="73"/>
    </row>
    <row r="110" spans="1:11" ht="25.5" x14ac:dyDescent="0.25">
      <c r="A110" s="8" t="s">
        <v>87</v>
      </c>
      <c r="B110" s="9" t="s">
        <v>905</v>
      </c>
      <c r="C110" s="10">
        <v>394</v>
      </c>
      <c r="D110" s="11" t="s">
        <v>8</v>
      </c>
      <c r="E110" s="48">
        <v>1</v>
      </c>
      <c r="F110" s="11" t="s">
        <v>9</v>
      </c>
      <c r="G110" s="11"/>
      <c r="H110" s="30">
        <f>IFERROR(VLOOKUP(F110,'Matriz de Descuentos'!$A:$B,2,FALSE),"")</f>
        <v>0</v>
      </c>
      <c r="I110" s="31">
        <f t="shared" si="7"/>
        <v>394</v>
      </c>
      <c r="K110" s="73"/>
    </row>
    <row r="111" spans="1:11" ht="25.5" x14ac:dyDescent="0.25">
      <c r="A111" s="8" t="s">
        <v>89</v>
      </c>
      <c r="B111" s="9" t="s">
        <v>1276</v>
      </c>
      <c r="C111" s="10">
        <v>382</v>
      </c>
      <c r="D111" s="11" t="s">
        <v>8</v>
      </c>
      <c r="E111" s="48">
        <v>1</v>
      </c>
      <c r="F111" s="11" t="s">
        <v>9</v>
      </c>
      <c r="G111" s="11"/>
      <c r="H111" s="30">
        <f>IFERROR(VLOOKUP(F111,'Matriz de Descuentos'!$A:$B,2,FALSE),"")</f>
        <v>0</v>
      </c>
      <c r="I111" s="31">
        <f t="shared" si="7"/>
        <v>382</v>
      </c>
      <c r="K111" s="73"/>
    </row>
    <row r="112" spans="1:11" x14ac:dyDescent="0.25">
      <c r="A112" s="5" t="s">
        <v>904</v>
      </c>
      <c r="B112" s="6"/>
      <c r="C112" s="6"/>
      <c r="D112" s="6"/>
      <c r="E112" s="45"/>
      <c r="F112" s="7"/>
      <c r="G112" s="7"/>
      <c r="H112" s="29"/>
      <c r="I112" s="29"/>
      <c r="K112" s="73"/>
    </row>
    <row r="113" spans="1:11" x14ac:dyDescent="0.25">
      <c r="A113" s="8" t="s">
        <v>91</v>
      </c>
      <c r="B113" s="9" t="s">
        <v>903</v>
      </c>
      <c r="C113" s="10">
        <v>7</v>
      </c>
      <c r="D113" s="11"/>
      <c r="E113" s="48">
        <v>10</v>
      </c>
      <c r="F113" s="11" t="s">
        <v>9</v>
      </c>
      <c r="G113" s="11"/>
      <c r="H113" s="30">
        <f>IFERROR(VLOOKUP(F113,'Matriz de Descuentos'!$A:$B,2,FALSE),"")</f>
        <v>0</v>
      </c>
      <c r="I113" s="31">
        <f t="shared" ref="I113:I124" si="8">ROUND(C113+(C113*-H113-0.0001),2)</f>
        <v>7</v>
      </c>
      <c r="K113" s="73"/>
    </row>
    <row r="114" spans="1:11" x14ac:dyDescent="0.25">
      <c r="A114" s="8" t="s">
        <v>1364</v>
      </c>
      <c r="B114" s="9" t="s">
        <v>1385</v>
      </c>
      <c r="C114" s="10">
        <v>12</v>
      </c>
      <c r="D114" s="11"/>
      <c r="E114" s="48">
        <v>10</v>
      </c>
      <c r="F114" s="11" t="s">
        <v>9</v>
      </c>
      <c r="G114" s="11"/>
      <c r="H114" s="30">
        <f>IFERROR(VLOOKUP(F114,'Matriz de Descuentos'!$A:$B,2,FALSE),"")</f>
        <v>0</v>
      </c>
      <c r="I114" s="31">
        <f t="shared" si="8"/>
        <v>12</v>
      </c>
      <c r="K114" s="73"/>
    </row>
    <row r="115" spans="1:11" x14ac:dyDescent="0.25">
      <c r="A115" s="8" t="s">
        <v>93</v>
      </c>
      <c r="B115" s="9" t="s">
        <v>902</v>
      </c>
      <c r="C115" s="10">
        <v>95</v>
      </c>
      <c r="D115" s="11" t="s">
        <v>8</v>
      </c>
      <c r="E115" s="48">
        <v>1</v>
      </c>
      <c r="F115" s="11" t="s">
        <v>9</v>
      </c>
      <c r="G115" s="11"/>
      <c r="H115" s="30">
        <f>IFERROR(VLOOKUP(F115,'Matriz de Descuentos'!$A:$B,2,FALSE),"")</f>
        <v>0</v>
      </c>
      <c r="I115" s="31">
        <f t="shared" si="8"/>
        <v>95</v>
      </c>
      <c r="K115" s="73"/>
    </row>
    <row r="116" spans="1:11" x14ac:dyDescent="0.25">
      <c r="A116" s="8" t="s">
        <v>95</v>
      </c>
      <c r="B116" s="9" t="s">
        <v>901</v>
      </c>
      <c r="C116" s="10">
        <v>4.6999999999999993</v>
      </c>
      <c r="D116" s="11" t="s">
        <v>8</v>
      </c>
      <c r="E116" s="48">
        <v>10</v>
      </c>
      <c r="F116" s="11" t="s">
        <v>9</v>
      </c>
      <c r="G116" s="11"/>
      <c r="H116" s="30">
        <f>IFERROR(VLOOKUP(F116,'Matriz de Descuentos'!$A:$B,2,FALSE),"")</f>
        <v>0</v>
      </c>
      <c r="I116" s="31">
        <f t="shared" si="8"/>
        <v>4.7</v>
      </c>
      <c r="K116" s="73"/>
    </row>
    <row r="117" spans="1:11" x14ac:dyDescent="0.25">
      <c r="A117" s="8" t="s">
        <v>97</v>
      </c>
      <c r="B117" s="9" t="s">
        <v>900</v>
      </c>
      <c r="C117" s="10">
        <v>7.6999999999999993</v>
      </c>
      <c r="D117" s="11"/>
      <c r="E117" s="48">
        <v>10</v>
      </c>
      <c r="F117" s="11" t="s">
        <v>9</v>
      </c>
      <c r="G117" s="11"/>
      <c r="H117" s="30">
        <f>IFERROR(VLOOKUP(F117,'Matriz de Descuentos'!$A:$B,2,FALSE),"")</f>
        <v>0</v>
      </c>
      <c r="I117" s="31">
        <f t="shared" si="8"/>
        <v>7.7</v>
      </c>
      <c r="K117" s="73"/>
    </row>
    <row r="118" spans="1:11" x14ac:dyDescent="0.25">
      <c r="A118" s="8" t="s">
        <v>99</v>
      </c>
      <c r="B118" s="9" t="s">
        <v>899</v>
      </c>
      <c r="C118" s="10">
        <v>32</v>
      </c>
      <c r="D118" s="11" t="s">
        <v>8</v>
      </c>
      <c r="E118" s="48">
        <v>1</v>
      </c>
      <c r="F118" s="11" t="s">
        <v>9</v>
      </c>
      <c r="G118" s="11"/>
      <c r="H118" s="30">
        <f>IFERROR(VLOOKUP(F118,'Matriz de Descuentos'!$A:$B,2,FALSE),"")</f>
        <v>0</v>
      </c>
      <c r="I118" s="31">
        <f t="shared" si="8"/>
        <v>32</v>
      </c>
      <c r="K118" s="73"/>
    </row>
    <row r="119" spans="1:11" x14ac:dyDescent="0.25">
      <c r="A119" s="8" t="s">
        <v>101</v>
      </c>
      <c r="B119" s="9" t="s">
        <v>898</v>
      </c>
      <c r="C119" s="10">
        <v>14.4</v>
      </c>
      <c r="D119" s="11" t="s">
        <v>8</v>
      </c>
      <c r="E119" s="48">
        <v>1</v>
      </c>
      <c r="F119" s="11" t="s">
        <v>9</v>
      </c>
      <c r="G119" s="11"/>
      <c r="H119" s="30">
        <f>IFERROR(VLOOKUP(F119,'Matriz de Descuentos'!$A:$B,2,FALSE),"")</f>
        <v>0</v>
      </c>
      <c r="I119" s="31">
        <f t="shared" si="8"/>
        <v>14.4</v>
      </c>
      <c r="K119" s="73"/>
    </row>
    <row r="120" spans="1:11" x14ac:dyDescent="0.25">
      <c r="A120" s="8">
        <v>805577</v>
      </c>
      <c r="B120" s="9" t="s">
        <v>1134</v>
      </c>
      <c r="C120" s="10">
        <v>25.3</v>
      </c>
      <c r="D120" s="11"/>
      <c r="E120" s="48">
        <v>1</v>
      </c>
      <c r="F120" s="11" t="s">
        <v>56</v>
      </c>
      <c r="G120" s="11"/>
      <c r="H120" s="30">
        <f>IFERROR(VLOOKUP(F120,'Matriz de Descuentos'!$A:$B,2,FALSE),"")</f>
        <v>0</v>
      </c>
      <c r="I120" s="31">
        <f t="shared" si="8"/>
        <v>25.3</v>
      </c>
      <c r="K120" s="73"/>
    </row>
    <row r="121" spans="1:11" x14ac:dyDescent="0.25">
      <c r="A121" s="8" t="s">
        <v>103</v>
      </c>
      <c r="B121" s="9" t="s">
        <v>1022</v>
      </c>
      <c r="C121" s="10">
        <v>9.1999999999999993</v>
      </c>
      <c r="D121" s="11"/>
      <c r="E121" s="48">
        <v>10</v>
      </c>
      <c r="F121" s="11" t="s">
        <v>56</v>
      </c>
      <c r="G121" s="11"/>
      <c r="H121" s="30">
        <f>IFERROR(VLOOKUP(F121,'Matriz de Descuentos'!$A:$B,2,FALSE),"")</f>
        <v>0</v>
      </c>
      <c r="I121" s="31">
        <f t="shared" si="8"/>
        <v>9.1999999999999993</v>
      </c>
      <c r="K121" s="73"/>
    </row>
    <row r="122" spans="1:11" x14ac:dyDescent="0.25">
      <c r="A122" s="8" t="s">
        <v>104</v>
      </c>
      <c r="B122" s="9" t="s">
        <v>838</v>
      </c>
      <c r="C122" s="10">
        <v>16.600000000000001</v>
      </c>
      <c r="D122" s="11" t="s">
        <v>8</v>
      </c>
      <c r="E122" s="48">
        <v>1</v>
      </c>
      <c r="F122" s="11" t="s">
        <v>56</v>
      </c>
      <c r="G122" s="11"/>
      <c r="H122" s="30">
        <f>IFERROR(VLOOKUP(F122,'Matriz de Descuentos'!$A:$B,2,FALSE),"")</f>
        <v>0</v>
      </c>
      <c r="I122" s="31">
        <f t="shared" si="8"/>
        <v>16.600000000000001</v>
      </c>
      <c r="K122" s="73"/>
    </row>
    <row r="123" spans="1:11" ht="25.5" x14ac:dyDescent="0.25">
      <c r="A123" s="8" t="s">
        <v>106</v>
      </c>
      <c r="B123" s="9" t="s">
        <v>837</v>
      </c>
      <c r="C123" s="10">
        <v>2.3000000000000003</v>
      </c>
      <c r="D123" s="11" t="s">
        <v>8</v>
      </c>
      <c r="E123" s="48">
        <v>1</v>
      </c>
      <c r="F123" s="11" t="s">
        <v>56</v>
      </c>
      <c r="G123" s="11"/>
      <c r="H123" s="30">
        <f>IFERROR(VLOOKUP(F123,'Matriz de Descuentos'!$A:$B,2,FALSE),"")</f>
        <v>0</v>
      </c>
      <c r="I123" s="31">
        <f t="shared" si="8"/>
        <v>2.2999999999999998</v>
      </c>
      <c r="K123" s="73"/>
    </row>
    <row r="124" spans="1:11" x14ac:dyDescent="0.25">
      <c r="A124" s="8" t="s">
        <v>108</v>
      </c>
      <c r="B124" s="9" t="s">
        <v>836</v>
      </c>
      <c r="C124" s="10">
        <v>16.600000000000001</v>
      </c>
      <c r="D124" s="11" t="s">
        <v>8</v>
      </c>
      <c r="E124" s="48">
        <v>1</v>
      </c>
      <c r="F124" s="11" t="s">
        <v>56</v>
      </c>
      <c r="G124" s="11"/>
      <c r="H124" s="30">
        <f>IFERROR(VLOOKUP(F124,'Matriz de Descuentos'!$A:$B,2,FALSE),"")</f>
        <v>0</v>
      </c>
      <c r="I124" s="31">
        <f t="shared" si="8"/>
        <v>16.600000000000001</v>
      </c>
      <c r="K124" s="73"/>
    </row>
    <row r="125" spans="1:11" x14ac:dyDescent="0.25">
      <c r="A125" s="5" t="s">
        <v>897</v>
      </c>
      <c r="B125" s="6"/>
      <c r="C125" s="6"/>
      <c r="D125" s="6"/>
      <c r="E125" s="45"/>
      <c r="F125" s="7"/>
      <c r="G125" s="7"/>
      <c r="H125" s="29"/>
      <c r="I125" s="29"/>
      <c r="K125" s="73"/>
    </row>
    <row r="126" spans="1:11" ht="25.5" x14ac:dyDescent="0.25">
      <c r="A126" s="8" t="s">
        <v>111</v>
      </c>
      <c r="B126" s="9" t="s">
        <v>1136</v>
      </c>
      <c r="C126" s="10">
        <v>231</v>
      </c>
      <c r="D126" s="11" t="s">
        <v>8</v>
      </c>
      <c r="E126" s="48">
        <v>1</v>
      </c>
      <c r="F126" s="11" t="s">
        <v>56</v>
      </c>
      <c r="G126" s="11"/>
      <c r="H126" s="30">
        <f>IFERROR(VLOOKUP(F126,'Matriz de Descuentos'!$A:$B,2,FALSE),"")</f>
        <v>0</v>
      </c>
      <c r="I126" s="31">
        <f t="shared" ref="I126:I131" si="9">ROUND(C126+(C126*-H126-0.0001),2)</f>
        <v>231</v>
      </c>
      <c r="K126" s="73"/>
    </row>
    <row r="127" spans="1:11" x14ac:dyDescent="0.25">
      <c r="A127" s="8" t="s">
        <v>112</v>
      </c>
      <c r="B127" s="9" t="s">
        <v>834</v>
      </c>
      <c r="C127" s="10">
        <v>12.1</v>
      </c>
      <c r="D127" s="11" t="s">
        <v>8</v>
      </c>
      <c r="E127" s="48">
        <v>1</v>
      </c>
      <c r="F127" s="11" t="s">
        <v>56</v>
      </c>
      <c r="G127" s="11"/>
      <c r="H127" s="30">
        <f>IFERROR(VLOOKUP(F127,'Matriz de Descuentos'!$A:$B,2,FALSE),"")</f>
        <v>0</v>
      </c>
      <c r="I127" s="31">
        <f t="shared" si="9"/>
        <v>12.1</v>
      </c>
      <c r="K127" s="73"/>
    </row>
    <row r="128" spans="1:11" x14ac:dyDescent="0.25">
      <c r="A128" s="8" t="s">
        <v>114</v>
      </c>
      <c r="B128" s="9" t="s">
        <v>833</v>
      </c>
      <c r="C128" s="10">
        <v>13.5</v>
      </c>
      <c r="D128" s="11" t="s">
        <v>8</v>
      </c>
      <c r="E128" s="48">
        <v>1</v>
      </c>
      <c r="F128" s="11" t="s">
        <v>56</v>
      </c>
      <c r="G128" s="11"/>
      <c r="H128" s="30">
        <f>IFERROR(VLOOKUP(F128,'Matriz de Descuentos'!$A:$B,2,FALSE),"")</f>
        <v>0</v>
      </c>
      <c r="I128" s="31">
        <f t="shared" si="9"/>
        <v>13.5</v>
      </c>
      <c r="K128" s="73"/>
    </row>
    <row r="129" spans="1:11" x14ac:dyDescent="0.25">
      <c r="A129" s="8" t="s">
        <v>116</v>
      </c>
      <c r="B129" s="9" t="s">
        <v>832</v>
      </c>
      <c r="C129" s="10">
        <v>18.8</v>
      </c>
      <c r="D129" s="11" t="s">
        <v>8</v>
      </c>
      <c r="E129" s="48">
        <v>1</v>
      </c>
      <c r="F129" s="11" t="s">
        <v>56</v>
      </c>
      <c r="G129" s="11"/>
      <c r="H129" s="30">
        <f>IFERROR(VLOOKUP(F129,'Matriz de Descuentos'!$A:$B,2,FALSE),"")</f>
        <v>0</v>
      </c>
      <c r="I129" s="31">
        <f t="shared" si="9"/>
        <v>18.8</v>
      </c>
      <c r="K129" s="73"/>
    </row>
    <row r="130" spans="1:11" x14ac:dyDescent="0.25">
      <c r="A130" s="8" t="s">
        <v>118</v>
      </c>
      <c r="B130" s="9" t="s">
        <v>831</v>
      </c>
      <c r="C130" s="10">
        <v>24.1</v>
      </c>
      <c r="D130" s="11" t="s">
        <v>8</v>
      </c>
      <c r="E130" s="48">
        <v>1</v>
      </c>
      <c r="F130" s="11" t="s">
        <v>56</v>
      </c>
      <c r="G130" s="11"/>
      <c r="H130" s="30">
        <f>IFERROR(VLOOKUP(F130,'Matriz de Descuentos'!$A:$B,2,FALSE),"")</f>
        <v>0</v>
      </c>
      <c r="I130" s="31">
        <f t="shared" si="9"/>
        <v>24.1</v>
      </c>
      <c r="K130" s="73"/>
    </row>
    <row r="131" spans="1:11" x14ac:dyDescent="0.25">
      <c r="A131" s="8" t="s">
        <v>120</v>
      </c>
      <c r="B131" s="9" t="s">
        <v>830</v>
      </c>
      <c r="C131" s="10">
        <v>45.5</v>
      </c>
      <c r="D131" s="11" t="s">
        <v>8</v>
      </c>
      <c r="E131" s="48">
        <v>1</v>
      </c>
      <c r="F131" s="11" t="s">
        <v>56</v>
      </c>
      <c r="G131" s="11"/>
      <c r="H131" s="30">
        <f>IFERROR(VLOOKUP(F131,'Matriz de Descuentos'!$A:$B,2,FALSE),"")</f>
        <v>0</v>
      </c>
      <c r="I131" s="31">
        <f t="shared" si="9"/>
        <v>45.5</v>
      </c>
      <c r="K131" s="73"/>
    </row>
    <row r="132" spans="1:11" x14ac:dyDescent="0.25">
      <c r="A132" s="5" t="s">
        <v>896</v>
      </c>
      <c r="B132" s="6"/>
      <c r="C132" s="6"/>
      <c r="D132" s="6"/>
      <c r="E132" s="45"/>
      <c r="F132" s="7"/>
      <c r="G132" s="7"/>
      <c r="H132" s="29"/>
      <c r="I132" s="29"/>
      <c r="K132" s="73"/>
    </row>
    <row r="133" spans="1:11" ht="25.5" x14ac:dyDescent="0.25">
      <c r="A133" s="8" t="s">
        <v>123</v>
      </c>
      <c r="B133" s="9" t="s">
        <v>895</v>
      </c>
      <c r="C133" s="10">
        <v>754</v>
      </c>
      <c r="D133" s="11" t="s">
        <v>8</v>
      </c>
      <c r="E133" s="48">
        <v>1</v>
      </c>
      <c r="F133" s="11" t="s">
        <v>9</v>
      </c>
      <c r="G133" s="11"/>
      <c r="H133" s="30">
        <f>IFERROR(VLOOKUP(F133,'Matriz de Descuentos'!$A:$B,2,FALSE),"")</f>
        <v>0</v>
      </c>
      <c r="I133" s="31">
        <f t="shared" ref="I133:I141" si="10">ROUND(C133+(C133*-H133-0.0001),2)</f>
        <v>754</v>
      </c>
      <c r="K133" s="73"/>
    </row>
    <row r="134" spans="1:11" ht="25.5" x14ac:dyDescent="0.25">
      <c r="A134" s="8" t="s">
        <v>125</v>
      </c>
      <c r="B134" s="9" t="s">
        <v>894</v>
      </c>
      <c r="C134" s="10">
        <v>1024</v>
      </c>
      <c r="D134" s="11"/>
      <c r="E134" s="48">
        <v>1</v>
      </c>
      <c r="F134" s="11" t="s">
        <v>9</v>
      </c>
      <c r="G134" s="11"/>
      <c r="H134" s="30">
        <f>IFERROR(VLOOKUP(F134,'Matriz de Descuentos'!$A:$B,2,FALSE),"")</f>
        <v>0</v>
      </c>
      <c r="I134" s="31">
        <f t="shared" si="10"/>
        <v>1024</v>
      </c>
      <c r="K134" s="73"/>
    </row>
    <row r="135" spans="1:11" ht="25.5" x14ac:dyDescent="0.25">
      <c r="A135" s="8" t="s">
        <v>127</v>
      </c>
      <c r="B135" s="9" t="s">
        <v>893</v>
      </c>
      <c r="C135" s="10">
        <v>1406</v>
      </c>
      <c r="D135" s="11" t="s">
        <v>8</v>
      </c>
      <c r="E135" s="48">
        <v>1</v>
      </c>
      <c r="F135" s="11" t="s">
        <v>9</v>
      </c>
      <c r="G135" s="11"/>
      <c r="H135" s="30">
        <f>IFERROR(VLOOKUP(F135,'Matriz de Descuentos'!$A:$B,2,FALSE),"")</f>
        <v>0</v>
      </c>
      <c r="I135" s="31">
        <f t="shared" si="10"/>
        <v>1406</v>
      </c>
      <c r="K135" s="73"/>
    </row>
    <row r="136" spans="1:11" ht="38.25" x14ac:dyDescent="0.25">
      <c r="A136" s="8" t="s">
        <v>961</v>
      </c>
      <c r="B136" s="9" t="s">
        <v>1023</v>
      </c>
      <c r="C136" s="10">
        <v>1154</v>
      </c>
      <c r="D136" s="11"/>
      <c r="E136" s="48">
        <v>1</v>
      </c>
      <c r="F136" s="11" t="s">
        <v>9</v>
      </c>
      <c r="G136" s="25"/>
      <c r="H136" s="30">
        <f>IFERROR(VLOOKUP(F136,'Matriz de Descuentos'!$A:$B,2,FALSE),"")</f>
        <v>0</v>
      </c>
      <c r="I136" s="31">
        <f t="shared" si="10"/>
        <v>1154</v>
      </c>
      <c r="K136" s="73"/>
    </row>
    <row r="137" spans="1:11" x14ac:dyDescent="0.25">
      <c r="A137" s="8" t="s">
        <v>129</v>
      </c>
      <c r="B137" s="9" t="s">
        <v>828</v>
      </c>
      <c r="C137" s="10">
        <v>263</v>
      </c>
      <c r="D137" s="11" t="s">
        <v>8</v>
      </c>
      <c r="E137" s="48">
        <v>1</v>
      </c>
      <c r="F137" s="11" t="s">
        <v>56</v>
      </c>
      <c r="G137" s="11"/>
      <c r="H137" s="30">
        <f>IFERROR(VLOOKUP(F137,'Matriz de Descuentos'!$A:$B,2,FALSE),"")</f>
        <v>0</v>
      </c>
      <c r="I137" s="31">
        <f t="shared" si="10"/>
        <v>263</v>
      </c>
      <c r="K137" s="73"/>
    </row>
    <row r="138" spans="1:11" x14ac:dyDescent="0.25">
      <c r="A138" s="8" t="s">
        <v>131</v>
      </c>
      <c r="B138" s="9" t="s">
        <v>827</v>
      </c>
      <c r="C138" s="10">
        <v>50.7</v>
      </c>
      <c r="D138" s="11" t="s">
        <v>8</v>
      </c>
      <c r="E138" s="48">
        <v>1</v>
      </c>
      <c r="F138" s="11" t="s">
        <v>56</v>
      </c>
      <c r="G138" s="11"/>
      <c r="H138" s="30">
        <f>IFERROR(VLOOKUP(F138,'Matriz de Descuentos'!$A:$B,2,FALSE),"")</f>
        <v>0</v>
      </c>
      <c r="I138" s="31">
        <f t="shared" si="10"/>
        <v>50.7</v>
      </c>
      <c r="K138" s="73"/>
    </row>
    <row r="139" spans="1:11" x14ac:dyDescent="0.25">
      <c r="A139" s="8" t="s">
        <v>133</v>
      </c>
      <c r="B139" s="9" t="s">
        <v>826</v>
      </c>
      <c r="C139" s="10">
        <v>229</v>
      </c>
      <c r="D139" s="11" t="s">
        <v>8</v>
      </c>
      <c r="E139" s="48">
        <v>1</v>
      </c>
      <c r="F139" s="11" t="s">
        <v>56</v>
      </c>
      <c r="G139" s="11"/>
      <c r="H139" s="30">
        <f>IFERROR(VLOOKUP(F139,'Matriz de Descuentos'!$A:$B,2,FALSE),"")</f>
        <v>0</v>
      </c>
      <c r="I139" s="31">
        <f t="shared" si="10"/>
        <v>229</v>
      </c>
      <c r="K139" s="73"/>
    </row>
    <row r="140" spans="1:11" x14ac:dyDescent="0.25">
      <c r="A140" s="8" t="s">
        <v>135</v>
      </c>
      <c r="B140" s="9" t="s">
        <v>812</v>
      </c>
      <c r="C140" s="10">
        <v>216</v>
      </c>
      <c r="D140" s="11" t="s">
        <v>8</v>
      </c>
      <c r="E140" s="48">
        <v>1</v>
      </c>
      <c r="F140" s="11" t="s">
        <v>56</v>
      </c>
      <c r="G140" s="11"/>
      <c r="H140" s="30">
        <f>IFERROR(VLOOKUP(F140,'Matriz de Descuentos'!$A:$B,2,FALSE),"")</f>
        <v>0</v>
      </c>
      <c r="I140" s="31">
        <f t="shared" si="10"/>
        <v>216</v>
      </c>
      <c r="K140" s="73"/>
    </row>
    <row r="141" spans="1:11" ht="25.5" x14ac:dyDescent="0.25">
      <c r="A141" s="8" t="s">
        <v>293</v>
      </c>
      <c r="B141" s="9" t="s">
        <v>1270</v>
      </c>
      <c r="C141" s="10">
        <v>191</v>
      </c>
      <c r="D141" s="11" t="s">
        <v>8</v>
      </c>
      <c r="E141" s="48">
        <v>1</v>
      </c>
      <c r="F141" s="11" t="s">
        <v>56</v>
      </c>
      <c r="G141" s="11"/>
      <c r="H141" s="30">
        <f>IFERROR(VLOOKUP(F141,'Matriz de Descuentos'!$A:$B,2,FALSE),"")</f>
        <v>0</v>
      </c>
      <c r="I141" s="31">
        <f t="shared" si="10"/>
        <v>191</v>
      </c>
      <c r="K141" s="73"/>
    </row>
    <row r="142" spans="1:11" x14ac:dyDescent="0.25">
      <c r="A142" s="5" t="s">
        <v>892</v>
      </c>
      <c r="B142" s="6"/>
      <c r="C142" s="6"/>
      <c r="D142" s="6"/>
      <c r="E142" s="45"/>
      <c r="F142" s="7"/>
      <c r="G142" s="7"/>
      <c r="H142" s="29"/>
      <c r="I142" s="29"/>
      <c r="K142" s="73"/>
    </row>
    <row r="143" spans="1:11" ht="25.5" x14ac:dyDescent="0.25">
      <c r="A143" s="8" t="s">
        <v>1357</v>
      </c>
      <c r="B143" s="9" t="s">
        <v>1373</v>
      </c>
      <c r="C143" s="10">
        <v>68</v>
      </c>
      <c r="D143" s="11"/>
      <c r="E143" s="48">
        <v>1</v>
      </c>
      <c r="F143" s="11" t="s">
        <v>9</v>
      </c>
      <c r="G143" s="11"/>
      <c r="H143" s="30">
        <f>IFERROR(VLOOKUP(F143,'Matriz de Descuentos'!$A:$B,2,FALSE),"")</f>
        <v>0</v>
      </c>
      <c r="I143" s="31">
        <f t="shared" ref="I143:I152" si="11">ROUND(C143+(C143*-H143-0.0001),2)</f>
        <v>68</v>
      </c>
      <c r="K143" s="73"/>
    </row>
    <row r="144" spans="1:11" x14ac:dyDescent="0.25">
      <c r="A144" s="8" t="s">
        <v>138</v>
      </c>
      <c r="B144" s="9" t="s">
        <v>891</v>
      </c>
      <c r="C144" s="10">
        <v>237</v>
      </c>
      <c r="D144" s="11"/>
      <c r="E144" s="48">
        <v>1</v>
      </c>
      <c r="F144" s="11" t="s">
        <v>9</v>
      </c>
      <c r="G144" s="11"/>
      <c r="H144" s="30">
        <f>IFERROR(VLOOKUP(F144,'Matriz de Descuentos'!$A:$B,2,FALSE),"")</f>
        <v>0</v>
      </c>
      <c r="I144" s="31">
        <f t="shared" si="11"/>
        <v>237</v>
      </c>
      <c r="K144" s="73"/>
    </row>
    <row r="145" spans="1:11" x14ac:dyDescent="0.25">
      <c r="A145" s="8" t="s">
        <v>140</v>
      </c>
      <c r="B145" s="9" t="s">
        <v>808</v>
      </c>
      <c r="C145" s="10">
        <v>7.1999999999999993</v>
      </c>
      <c r="D145" s="11"/>
      <c r="E145" s="48">
        <v>1</v>
      </c>
      <c r="F145" s="11" t="s">
        <v>56</v>
      </c>
      <c r="G145" s="11"/>
      <c r="H145" s="30">
        <f>IFERROR(VLOOKUP(F145,'Matriz de Descuentos'!$A:$B,2,FALSE),"")</f>
        <v>0</v>
      </c>
      <c r="I145" s="31">
        <f t="shared" si="11"/>
        <v>7.2</v>
      </c>
      <c r="K145" s="73"/>
    </row>
    <row r="146" spans="1:11" ht="25.5" x14ac:dyDescent="0.25">
      <c r="A146" s="8" t="s">
        <v>1308</v>
      </c>
      <c r="B146" s="9" t="s">
        <v>1327</v>
      </c>
      <c r="C146" s="10">
        <v>5.5</v>
      </c>
      <c r="D146" s="11" t="s">
        <v>8</v>
      </c>
      <c r="E146" s="48">
        <v>1</v>
      </c>
      <c r="F146" s="11" t="s">
        <v>56</v>
      </c>
      <c r="G146" s="11"/>
      <c r="H146" s="30">
        <f>IFERROR(VLOOKUP(F146,'Matriz de Descuentos'!$A:$B,2,FALSE),"")</f>
        <v>0</v>
      </c>
      <c r="I146" s="31">
        <f t="shared" si="11"/>
        <v>5.5</v>
      </c>
      <c r="K146" s="73"/>
    </row>
    <row r="147" spans="1:11" x14ac:dyDescent="0.25">
      <c r="A147" s="8" t="s">
        <v>142</v>
      </c>
      <c r="B147" s="9" t="s">
        <v>807</v>
      </c>
      <c r="C147" s="10">
        <v>14.9</v>
      </c>
      <c r="D147" s="11" t="s">
        <v>8</v>
      </c>
      <c r="E147" s="48">
        <v>1</v>
      </c>
      <c r="F147" s="11" t="s">
        <v>9</v>
      </c>
      <c r="G147" s="11"/>
      <c r="H147" s="30">
        <f>IFERROR(VLOOKUP(F147,'Matriz de Descuentos'!$A:$B,2,FALSE),"")</f>
        <v>0</v>
      </c>
      <c r="I147" s="31">
        <f t="shared" si="11"/>
        <v>14.9</v>
      </c>
      <c r="K147" s="73"/>
    </row>
    <row r="148" spans="1:11" x14ac:dyDescent="0.25">
      <c r="A148" s="8" t="s">
        <v>144</v>
      </c>
      <c r="B148" s="9" t="s">
        <v>806</v>
      </c>
      <c r="C148" s="10">
        <v>17.5</v>
      </c>
      <c r="D148" s="11" t="s">
        <v>8</v>
      </c>
      <c r="E148" s="48">
        <v>1</v>
      </c>
      <c r="F148" s="11" t="s">
        <v>56</v>
      </c>
      <c r="G148" s="11"/>
      <c r="H148" s="30">
        <f>IFERROR(VLOOKUP(F148,'Matriz de Descuentos'!$A:$B,2,FALSE),"")</f>
        <v>0</v>
      </c>
      <c r="I148" s="31">
        <f t="shared" si="11"/>
        <v>17.5</v>
      </c>
      <c r="K148" s="73"/>
    </row>
    <row r="149" spans="1:11" x14ac:dyDescent="0.25">
      <c r="A149" s="8" t="s">
        <v>146</v>
      </c>
      <c r="B149" s="9" t="s">
        <v>805</v>
      </c>
      <c r="C149" s="10">
        <v>26.5</v>
      </c>
      <c r="D149" s="11" t="s">
        <v>8</v>
      </c>
      <c r="E149" s="48">
        <v>1</v>
      </c>
      <c r="F149" s="11" t="s">
        <v>9</v>
      </c>
      <c r="G149" s="11"/>
      <c r="H149" s="30">
        <f>IFERROR(VLOOKUP(F149,'Matriz de Descuentos'!$A:$B,2,FALSE),"")</f>
        <v>0</v>
      </c>
      <c r="I149" s="31">
        <f t="shared" si="11"/>
        <v>26.5</v>
      </c>
      <c r="K149" s="73"/>
    </row>
    <row r="150" spans="1:11" x14ac:dyDescent="0.25">
      <c r="A150" s="8" t="s">
        <v>148</v>
      </c>
      <c r="B150" s="9" t="s">
        <v>804</v>
      </c>
      <c r="C150" s="10">
        <v>5</v>
      </c>
      <c r="D150" s="11"/>
      <c r="E150" s="48">
        <v>1</v>
      </c>
      <c r="F150" s="11" t="s">
        <v>9</v>
      </c>
      <c r="G150" s="11"/>
      <c r="H150" s="30">
        <f>IFERROR(VLOOKUP(F150,'Matriz de Descuentos'!$A:$B,2,FALSE),"")</f>
        <v>0</v>
      </c>
      <c r="I150" s="31">
        <f t="shared" si="11"/>
        <v>5</v>
      </c>
      <c r="K150" s="73"/>
    </row>
    <row r="151" spans="1:11" ht="25.5" x14ac:dyDescent="0.25">
      <c r="A151" s="8" t="s">
        <v>150</v>
      </c>
      <c r="B151" s="9" t="s">
        <v>803</v>
      </c>
      <c r="C151" s="10">
        <v>134</v>
      </c>
      <c r="D151" s="11" t="s">
        <v>8</v>
      </c>
      <c r="E151" s="48">
        <v>1</v>
      </c>
      <c r="F151" s="11" t="s">
        <v>9</v>
      </c>
      <c r="G151" s="11"/>
      <c r="H151" s="30">
        <f>IFERROR(VLOOKUP(F151,'Matriz de Descuentos'!$A:$B,2,FALSE),"")</f>
        <v>0</v>
      </c>
      <c r="I151" s="31">
        <f t="shared" si="11"/>
        <v>134</v>
      </c>
      <c r="K151" s="73"/>
    </row>
    <row r="152" spans="1:11" ht="25.5" x14ac:dyDescent="0.25">
      <c r="A152" s="8" t="s">
        <v>152</v>
      </c>
      <c r="B152" s="9" t="s">
        <v>802</v>
      </c>
      <c r="C152" s="10">
        <v>46.2</v>
      </c>
      <c r="D152" s="11" t="s">
        <v>8</v>
      </c>
      <c r="E152" s="48">
        <v>1</v>
      </c>
      <c r="F152" s="11" t="s">
        <v>9</v>
      </c>
      <c r="G152" s="11"/>
      <c r="H152" s="30">
        <f>IFERROR(VLOOKUP(F152,'Matriz de Descuentos'!$A:$B,2,FALSE),"")</f>
        <v>0</v>
      </c>
      <c r="I152" s="31">
        <f t="shared" si="11"/>
        <v>46.2</v>
      </c>
      <c r="K152" s="73"/>
    </row>
    <row r="153" spans="1:11" x14ac:dyDescent="0.25">
      <c r="A153" s="5" t="s">
        <v>154</v>
      </c>
      <c r="B153" s="6"/>
      <c r="C153" s="6"/>
      <c r="D153" s="6"/>
      <c r="E153" s="45"/>
      <c r="F153" s="7"/>
      <c r="G153" s="7"/>
      <c r="H153" s="29"/>
      <c r="I153" s="29"/>
      <c r="K153" s="73"/>
    </row>
    <row r="154" spans="1:11" x14ac:dyDescent="0.25">
      <c r="A154" s="8" t="s">
        <v>155</v>
      </c>
      <c r="B154" s="9" t="s">
        <v>890</v>
      </c>
      <c r="C154" s="10">
        <v>84</v>
      </c>
      <c r="D154" s="11" t="s">
        <v>8</v>
      </c>
      <c r="E154" s="48">
        <v>1</v>
      </c>
      <c r="F154" s="11" t="s">
        <v>9</v>
      </c>
      <c r="G154" s="11"/>
      <c r="H154" s="30">
        <f>IFERROR(VLOOKUP(F154,'Matriz de Descuentos'!$A:$B,2,FALSE),"")</f>
        <v>0</v>
      </c>
      <c r="I154" s="31">
        <f t="shared" ref="I154:I170" si="12">ROUND(C154+(C154*-H154-0.0001),2)</f>
        <v>84</v>
      </c>
      <c r="K154" s="73"/>
    </row>
    <row r="155" spans="1:11" x14ac:dyDescent="0.25">
      <c r="A155" s="8" t="s">
        <v>963</v>
      </c>
      <c r="B155" s="9" t="s">
        <v>889</v>
      </c>
      <c r="C155" s="10">
        <v>72</v>
      </c>
      <c r="D155" s="11"/>
      <c r="E155" s="48">
        <v>1</v>
      </c>
      <c r="F155" s="11" t="s">
        <v>9</v>
      </c>
      <c r="G155" s="11"/>
      <c r="H155" s="30">
        <f>IFERROR(VLOOKUP(F155,'Matriz de Descuentos'!$A:$B,2,FALSE),"")</f>
        <v>0</v>
      </c>
      <c r="I155" s="31">
        <f t="shared" si="12"/>
        <v>72</v>
      </c>
      <c r="K155" s="73"/>
    </row>
    <row r="156" spans="1:11" x14ac:dyDescent="0.25">
      <c r="A156" s="8" t="s">
        <v>964</v>
      </c>
      <c r="B156" s="9" t="s">
        <v>888</v>
      </c>
      <c r="C156" s="10">
        <v>92</v>
      </c>
      <c r="D156" s="11"/>
      <c r="E156" s="48">
        <v>1</v>
      </c>
      <c r="F156" s="11" t="s">
        <v>9</v>
      </c>
      <c r="G156" s="11"/>
      <c r="H156" s="30">
        <f>IFERROR(VLOOKUP(F156,'Matriz de Descuentos'!$A:$B,2,FALSE),"")</f>
        <v>0</v>
      </c>
      <c r="I156" s="31">
        <f t="shared" si="12"/>
        <v>92</v>
      </c>
      <c r="K156" s="73"/>
    </row>
    <row r="157" spans="1:11" x14ac:dyDescent="0.25">
      <c r="A157" s="8" t="s">
        <v>1309</v>
      </c>
      <c r="B157" s="9" t="s">
        <v>887</v>
      </c>
      <c r="C157" s="10">
        <v>196</v>
      </c>
      <c r="D157" s="11" t="s">
        <v>8</v>
      </c>
      <c r="E157" s="48">
        <v>1</v>
      </c>
      <c r="F157" s="11" t="s">
        <v>9</v>
      </c>
      <c r="G157" s="11"/>
      <c r="H157" s="30">
        <f>IFERROR(VLOOKUP(F157,'Matriz de Descuentos'!$A:$B,2,FALSE),"")</f>
        <v>0</v>
      </c>
      <c r="I157" s="31">
        <f t="shared" si="12"/>
        <v>196</v>
      </c>
      <c r="K157" s="73"/>
    </row>
    <row r="158" spans="1:11" x14ac:dyDescent="0.25">
      <c r="A158" s="8" t="s">
        <v>1310</v>
      </c>
      <c r="B158" s="9" t="s">
        <v>886</v>
      </c>
      <c r="C158" s="10">
        <v>148</v>
      </c>
      <c r="D158" s="11" t="s">
        <v>8</v>
      </c>
      <c r="E158" s="48">
        <v>1</v>
      </c>
      <c r="F158" s="11" t="s">
        <v>9</v>
      </c>
      <c r="G158" s="11"/>
      <c r="H158" s="30">
        <f>IFERROR(VLOOKUP(F158,'Matriz de Descuentos'!$A:$B,2,FALSE),"")</f>
        <v>0</v>
      </c>
      <c r="I158" s="31">
        <f t="shared" si="12"/>
        <v>148</v>
      </c>
      <c r="K158" s="73"/>
    </row>
    <row r="159" spans="1:11" x14ac:dyDescent="0.25">
      <c r="A159" s="8" t="s">
        <v>965</v>
      </c>
      <c r="B159" s="9" t="s">
        <v>885</v>
      </c>
      <c r="C159" s="10">
        <v>83</v>
      </c>
      <c r="D159" s="11"/>
      <c r="E159" s="48">
        <v>1</v>
      </c>
      <c r="F159" s="11" t="s">
        <v>9</v>
      </c>
      <c r="G159" s="11"/>
      <c r="H159" s="30">
        <f>IFERROR(VLOOKUP(F159,'Matriz de Descuentos'!$A:$B,2,FALSE),"")</f>
        <v>0</v>
      </c>
      <c r="I159" s="31">
        <f t="shared" si="12"/>
        <v>83</v>
      </c>
      <c r="K159" s="73"/>
    </row>
    <row r="160" spans="1:11" x14ac:dyDescent="0.25">
      <c r="A160" s="8" t="s">
        <v>1293</v>
      </c>
      <c r="B160" s="9" t="s">
        <v>884</v>
      </c>
      <c r="C160" s="10">
        <v>112</v>
      </c>
      <c r="D160" s="11" t="s">
        <v>8</v>
      </c>
      <c r="E160" s="48">
        <v>1</v>
      </c>
      <c r="F160" s="11" t="s">
        <v>9</v>
      </c>
      <c r="G160" s="11"/>
      <c r="H160" s="30">
        <f>IFERROR(VLOOKUP(F160,'Matriz de Descuentos'!$A:$B,2,FALSE),"")</f>
        <v>0</v>
      </c>
      <c r="I160" s="31">
        <f t="shared" si="12"/>
        <v>112</v>
      </c>
      <c r="K160" s="73"/>
    </row>
    <row r="161" spans="1:11" x14ac:dyDescent="0.25">
      <c r="A161" s="8" t="s">
        <v>966</v>
      </c>
      <c r="B161" s="9" t="s">
        <v>883</v>
      </c>
      <c r="C161" s="10">
        <v>110</v>
      </c>
      <c r="D161" s="11"/>
      <c r="E161" s="48">
        <v>1</v>
      </c>
      <c r="F161" s="11" t="s">
        <v>9</v>
      </c>
      <c r="G161" s="11"/>
      <c r="H161" s="30">
        <f>IFERROR(VLOOKUP(F161,'Matriz de Descuentos'!$A:$B,2,FALSE),"")</f>
        <v>0</v>
      </c>
      <c r="I161" s="31">
        <f t="shared" si="12"/>
        <v>110</v>
      </c>
      <c r="K161" s="73"/>
    </row>
    <row r="162" spans="1:11" x14ac:dyDescent="0.25">
      <c r="A162" s="8" t="s">
        <v>164</v>
      </c>
      <c r="B162" s="9" t="s">
        <v>650</v>
      </c>
      <c r="C162" s="10">
        <v>499</v>
      </c>
      <c r="D162" s="11" t="s">
        <v>8</v>
      </c>
      <c r="E162" s="48">
        <v>1</v>
      </c>
      <c r="F162" s="11" t="s">
        <v>9</v>
      </c>
      <c r="G162" s="11"/>
      <c r="H162" s="30">
        <f>IFERROR(VLOOKUP(F162,'Matriz de Descuentos'!$A:$B,2,FALSE),"")</f>
        <v>0</v>
      </c>
      <c r="I162" s="31">
        <f t="shared" si="12"/>
        <v>499</v>
      </c>
      <c r="K162" s="73"/>
    </row>
    <row r="163" spans="1:11" x14ac:dyDescent="0.25">
      <c r="A163" s="8" t="s">
        <v>166</v>
      </c>
      <c r="B163" s="9" t="s">
        <v>882</v>
      </c>
      <c r="C163" s="10">
        <v>12</v>
      </c>
      <c r="D163" s="11"/>
      <c r="E163" s="48">
        <v>1</v>
      </c>
      <c r="F163" s="11" t="s">
        <v>56</v>
      </c>
      <c r="G163" s="11"/>
      <c r="H163" s="30">
        <f>IFERROR(VLOOKUP(F163,'Matriz de Descuentos'!$A:$B,2,FALSE),"")</f>
        <v>0</v>
      </c>
      <c r="I163" s="31">
        <f t="shared" si="12"/>
        <v>12</v>
      </c>
      <c r="K163" s="73"/>
    </row>
    <row r="164" spans="1:11" x14ac:dyDescent="0.25">
      <c r="A164" s="8" t="s">
        <v>168</v>
      </c>
      <c r="B164" s="9" t="s">
        <v>881</v>
      </c>
      <c r="C164" s="10">
        <v>39.6</v>
      </c>
      <c r="D164" s="11"/>
      <c r="E164" s="48">
        <v>1</v>
      </c>
      <c r="F164" s="11" t="s">
        <v>56</v>
      </c>
      <c r="G164" s="11"/>
      <c r="H164" s="30">
        <f>IFERROR(VLOOKUP(F164,'Matriz de Descuentos'!$A:$B,2,FALSE),"")</f>
        <v>0</v>
      </c>
      <c r="I164" s="31">
        <f t="shared" si="12"/>
        <v>39.6</v>
      </c>
      <c r="K164" s="73"/>
    </row>
    <row r="165" spans="1:11" ht="26.25" x14ac:dyDescent="0.25">
      <c r="A165" s="8" t="s">
        <v>1062</v>
      </c>
      <c r="B165" s="43" t="s">
        <v>1141</v>
      </c>
      <c r="C165" s="10">
        <v>394</v>
      </c>
      <c r="D165" s="11" t="s">
        <v>8</v>
      </c>
      <c r="E165" s="48">
        <v>1</v>
      </c>
      <c r="F165" s="11" t="s">
        <v>9</v>
      </c>
      <c r="G165" s="11"/>
      <c r="H165" s="30">
        <f>IFERROR(VLOOKUP(F165,'Matriz de Descuentos'!$A:$B,2,FALSE),"")</f>
        <v>0</v>
      </c>
      <c r="I165" s="31">
        <f t="shared" si="12"/>
        <v>394</v>
      </c>
      <c r="K165" s="73"/>
    </row>
    <row r="166" spans="1:11" ht="26.25" x14ac:dyDescent="0.25">
      <c r="A166" s="8" t="s">
        <v>1139</v>
      </c>
      <c r="B166" s="43" t="s">
        <v>1142</v>
      </c>
      <c r="C166" s="10">
        <v>359</v>
      </c>
      <c r="D166" s="11" t="s">
        <v>8</v>
      </c>
      <c r="E166" s="48">
        <v>1</v>
      </c>
      <c r="F166" s="11" t="s">
        <v>9</v>
      </c>
      <c r="G166" s="11"/>
      <c r="H166" s="30">
        <f>IFERROR(VLOOKUP(F166,'Matriz de Descuentos'!$A:$B,2,FALSE),"")</f>
        <v>0</v>
      </c>
      <c r="I166" s="31">
        <f t="shared" si="12"/>
        <v>359</v>
      </c>
      <c r="K166" s="73"/>
    </row>
    <row r="167" spans="1:11" ht="26.25" x14ac:dyDescent="0.25">
      <c r="A167" s="8" t="s">
        <v>1061</v>
      </c>
      <c r="B167" s="69" t="s">
        <v>1143</v>
      </c>
      <c r="C167" s="10">
        <v>314</v>
      </c>
      <c r="D167" s="11"/>
      <c r="E167" s="48">
        <v>1</v>
      </c>
      <c r="F167" s="11" t="s">
        <v>9</v>
      </c>
      <c r="G167" s="11"/>
      <c r="H167" s="30">
        <f>IFERROR(VLOOKUP(F167,'Matriz de Descuentos'!$A:$B,2,FALSE),"")</f>
        <v>0</v>
      </c>
      <c r="I167" s="31">
        <f t="shared" si="12"/>
        <v>314</v>
      </c>
      <c r="K167" s="73"/>
    </row>
    <row r="168" spans="1:11" x14ac:dyDescent="0.25">
      <c r="A168" s="8" t="s">
        <v>170</v>
      </c>
      <c r="B168" s="9" t="s">
        <v>880</v>
      </c>
      <c r="C168" s="10">
        <v>343</v>
      </c>
      <c r="D168" s="11" t="s">
        <v>8</v>
      </c>
      <c r="E168" s="48">
        <v>1</v>
      </c>
      <c r="F168" s="11" t="s">
        <v>9</v>
      </c>
      <c r="G168" s="11"/>
      <c r="H168" s="30">
        <f>IFERROR(VLOOKUP(F168,'Matriz de Descuentos'!$A:$B,2,FALSE),"")</f>
        <v>0</v>
      </c>
      <c r="I168" s="31">
        <f t="shared" si="12"/>
        <v>343</v>
      </c>
      <c r="K168" s="73"/>
    </row>
    <row r="169" spans="1:11" x14ac:dyDescent="0.25">
      <c r="A169" s="8" t="s">
        <v>172</v>
      </c>
      <c r="B169" s="9" t="s">
        <v>879</v>
      </c>
      <c r="C169" s="10">
        <v>414</v>
      </c>
      <c r="D169" s="11" t="s">
        <v>8</v>
      </c>
      <c r="E169" s="48">
        <v>1</v>
      </c>
      <c r="F169" s="11" t="s">
        <v>9</v>
      </c>
      <c r="G169" s="11"/>
      <c r="H169" s="30">
        <f>IFERROR(VLOOKUP(F169,'Matriz de Descuentos'!$A:$B,2,FALSE),"")</f>
        <v>0</v>
      </c>
      <c r="I169" s="31">
        <f t="shared" si="12"/>
        <v>414</v>
      </c>
      <c r="K169" s="73"/>
    </row>
    <row r="170" spans="1:11" x14ac:dyDescent="0.25">
      <c r="A170" s="8" t="s">
        <v>174</v>
      </c>
      <c r="B170" s="9" t="s">
        <v>1462</v>
      </c>
      <c r="C170" s="10">
        <v>342</v>
      </c>
      <c r="D170" s="11"/>
      <c r="E170" s="48">
        <v>1</v>
      </c>
      <c r="F170" s="11" t="s">
        <v>56</v>
      </c>
      <c r="G170" s="11"/>
      <c r="H170" s="30">
        <f>IFERROR(VLOOKUP(F170,'Matriz de Descuentos'!$A:$B,2,FALSE),"")</f>
        <v>0</v>
      </c>
      <c r="I170" s="31">
        <f t="shared" si="12"/>
        <v>342</v>
      </c>
      <c r="K170" s="73"/>
    </row>
    <row r="171" spans="1:11" x14ac:dyDescent="0.25">
      <c r="A171" s="5" t="s">
        <v>175</v>
      </c>
      <c r="B171" s="6"/>
      <c r="C171" s="6"/>
      <c r="D171" s="6"/>
      <c r="E171" s="45"/>
      <c r="F171" s="7"/>
      <c r="G171" s="7"/>
      <c r="H171" s="29"/>
      <c r="I171" s="29"/>
      <c r="K171" s="73"/>
    </row>
    <row r="172" spans="1:11" x14ac:dyDescent="0.25">
      <c r="A172" s="8" t="s">
        <v>176</v>
      </c>
      <c r="B172" s="9" t="s">
        <v>878</v>
      </c>
      <c r="C172" s="10">
        <v>102.66</v>
      </c>
      <c r="D172" s="11"/>
      <c r="E172" s="48">
        <v>1</v>
      </c>
      <c r="F172" s="11" t="s">
        <v>9</v>
      </c>
      <c r="G172" s="11"/>
      <c r="H172" s="30">
        <f>IFERROR(VLOOKUP(F172,'Matriz de Descuentos'!$A:$B,2,FALSE),"")</f>
        <v>0</v>
      </c>
      <c r="I172" s="31">
        <f t="shared" ref="I172:I187" si="13">ROUND(C172+(C172*-H172-0.0001),2)</f>
        <v>102.66</v>
      </c>
      <c r="K172" s="73"/>
    </row>
    <row r="173" spans="1:11" ht="25.5" x14ac:dyDescent="0.25">
      <c r="A173" s="8" t="s">
        <v>1346</v>
      </c>
      <c r="B173" s="9" t="s">
        <v>1386</v>
      </c>
      <c r="C173" s="10">
        <v>161.44999999999999</v>
      </c>
      <c r="D173" s="11"/>
      <c r="E173" s="48">
        <v>1</v>
      </c>
      <c r="F173" s="11" t="s">
        <v>9</v>
      </c>
      <c r="G173" s="11"/>
      <c r="H173" s="30">
        <f>IFERROR(VLOOKUP(F173,'Matriz de Descuentos'!$A:$B,2,FALSE),"")</f>
        <v>0</v>
      </c>
      <c r="I173" s="31">
        <f t="shared" si="13"/>
        <v>161.44999999999999</v>
      </c>
      <c r="K173" s="73"/>
    </row>
    <row r="174" spans="1:11" ht="25.5" x14ac:dyDescent="0.25">
      <c r="A174" s="8" t="s">
        <v>1347</v>
      </c>
      <c r="B174" s="9" t="s">
        <v>1387</v>
      </c>
      <c r="C174" s="10">
        <v>153.38</v>
      </c>
      <c r="D174" s="11"/>
      <c r="E174" s="48">
        <v>1</v>
      </c>
      <c r="F174" s="11" t="s">
        <v>9</v>
      </c>
      <c r="G174" s="11"/>
      <c r="H174" s="30">
        <f>IFERROR(VLOOKUP(F174,'Matriz de Descuentos'!$A:$B,2,FALSE),"")</f>
        <v>0</v>
      </c>
      <c r="I174" s="31">
        <f t="shared" si="13"/>
        <v>153.38</v>
      </c>
      <c r="K174" s="73"/>
    </row>
    <row r="175" spans="1:11" ht="25.5" x14ac:dyDescent="0.25">
      <c r="A175" s="8" t="s">
        <v>1350</v>
      </c>
      <c r="B175" s="9" t="s">
        <v>1388</v>
      </c>
      <c r="C175" s="10">
        <v>104.73</v>
      </c>
      <c r="D175" s="11"/>
      <c r="E175" s="48">
        <v>1</v>
      </c>
      <c r="F175" s="11" t="s">
        <v>9</v>
      </c>
      <c r="G175" s="11"/>
      <c r="H175" s="30">
        <f>IFERROR(VLOOKUP(F175,'Matriz de Descuentos'!$A:$B,2,FALSE),"")</f>
        <v>0</v>
      </c>
      <c r="I175" s="31">
        <f t="shared" si="13"/>
        <v>104.73</v>
      </c>
      <c r="K175" s="73"/>
    </row>
    <row r="176" spans="1:11" ht="25.5" x14ac:dyDescent="0.25">
      <c r="A176" s="8" t="s">
        <v>1351</v>
      </c>
      <c r="B176" s="9" t="s">
        <v>1389</v>
      </c>
      <c r="C176" s="10">
        <v>104.73</v>
      </c>
      <c r="D176" s="11"/>
      <c r="E176" s="48">
        <v>1</v>
      </c>
      <c r="F176" s="11" t="s">
        <v>9</v>
      </c>
      <c r="G176" s="11"/>
      <c r="H176" s="30">
        <f>IFERROR(VLOOKUP(F176,'Matriz de Descuentos'!$A:$B,2,FALSE),"")</f>
        <v>0</v>
      </c>
      <c r="I176" s="31">
        <f t="shared" si="13"/>
        <v>104.73</v>
      </c>
      <c r="K176" s="73"/>
    </row>
    <row r="177" spans="1:11" x14ac:dyDescent="0.25">
      <c r="A177" s="8" t="s">
        <v>178</v>
      </c>
      <c r="B177" s="9" t="s">
        <v>877</v>
      </c>
      <c r="C177" s="10">
        <v>136.74</v>
      </c>
      <c r="D177" s="11"/>
      <c r="E177" s="48">
        <v>1</v>
      </c>
      <c r="F177" s="11" t="s">
        <v>9</v>
      </c>
      <c r="G177" s="11"/>
      <c r="H177" s="30">
        <f>IFERROR(VLOOKUP(F177,'Matriz de Descuentos'!$A:$B,2,FALSE),"")</f>
        <v>0</v>
      </c>
      <c r="I177" s="31">
        <f t="shared" si="13"/>
        <v>136.74</v>
      </c>
      <c r="K177" s="73"/>
    </row>
    <row r="178" spans="1:11" x14ac:dyDescent="0.25">
      <c r="A178" s="8" t="s">
        <v>180</v>
      </c>
      <c r="B178" s="9" t="s">
        <v>876</v>
      </c>
      <c r="C178" s="10">
        <v>101.36</v>
      </c>
      <c r="D178" s="11" t="s">
        <v>8</v>
      </c>
      <c r="E178" s="48">
        <v>1</v>
      </c>
      <c r="F178" s="11" t="s">
        <v>9</v>
      </c>
      <c r="G178" s="11"/>
      <c r="H178" s="30">
        <f>IFERROR(VLOOKUP(F178,'Matriz de Descuentos'!$A:$B,2,FALSE),"")</f>
        <v>0</v>
      </c>
      <c r="I178" s="31">
        <f t="shared" si="13"/>
        <v>101.36</v>
      </c>
      <c r="K178" s="73"/>
    </row>
    <row r="179" spans="1:11" x14ac:dyDescent="0.25">
      <c r="A179" s="8" t="s">
        <v>182</v>
      </c>
      <c r="B179" s="9" t="s">
        <v>875</v>
      </c>
      <c r="C179" s="10">
        <v>113.57</v>
      </c>
      <c r="D179" s="11" t="s">
        <v>8</v>
      </c>
      <c r="E179" s="48">
        <v>1</v>
      </c>
      <c r="F179" s="11" t="s">
        <v>9</v>
      </c>
      <c r="G179" s="11"/>
      <c r="H179" s="30">
        <f>IFERROR(VLOOKUP(F179,'Matriz de Descuentos'!$A:$B,2,FALSE),"")</f>
        <v>0</v>
      </c>
      <c r="I179" s="31">
        <f t="shared" si="13"/>
        <v>113.57</v>
      </c>
      <c r="K179" s="73"/>
    </row>
    <row r="180" spans="1:11" x14ac:dyDescent="0.25">
      <c r="A180" s="8" t="s">
        <v>184</v>
      </c>
      <c r="B180" s="9" t="s">
        <v>874</v>
      </c>
      <c r="C180" s="10">
        <v>150.13</v>
      </c>
      <c r="D180" s="11"/>
      <c r="E180" s="48">
        <v>1</v>
      </c>
      <c r="F180" s="11" t="s">
        <v>9</v>
      </c>
      <c r="G180" s="11"/>
      <c r="H180" s="30">
        <f>IFERROR(VLOOKUP(F180,'Matriz de Descuentos'!$A:$B,2,FALSE),"")</f>
        <v>0</v>
      </c>
      <c r="I180" s="31">
        <f t="shared" si="13"/>
        <v>150.13</v>
      </c>
      <c r="K180" s="73"/>
    </row>
    <row r="181" spans="1:11" ht="38.25" x14ac:dyDescent="0.25">
      <c r="A181" s="8" t="s">
        <v>1057</v>
      </c>
      <c r="B181" s="9" t="s">
        <v>1024</v>
      </c>
      <c r="C181" s="10">
        <v>136.37</v>
      </c>
      <c r="D181" s="11" t="s">
        <v>8</v>
      </c>
      <c r="E181" s="48">
        <v>1</v>
      </c>
      <c r="F181" s="11" t="s">
        <v>9</v>
      </c>
      <c r="G181" s="11"/>
      <c r="H181" s="30">
        <f>IFERROR(VLOOKUP(F181,'Matriz de Descuentos'!$A:$B,2,FALSE),"")</f>
        <v>0</v>
      </c>
      <c r="I181" s="31">
        <f t="shared" si="13"/>
        <v>136.37</v>
      </c>
      <c r="K181" s="73"/>
    </row>
    <row r="182" spans="1:11" ht="38.25" x14ac:dyDescent="0.25">
      <c r="A182" s="8" t="s">
        <v>1058</v>
      </c>
      <c r="B182" s="9" t="s">
        <v>1025</v>
      </c>
      <c r="C182" s="10">
        <v>164.1</v>
      </c>
      <c r="D182" s="11" t="s">
        <v>8</v>
      </c>
      <c r="E182" s="48">
        <v>1</v>
      </c>
      <c r="F182" s="11" t="s">
        <v>9</v>
      </c>
      <c r="G182" s="11"/>
      <c r="H182" s="30">
        <f>IFERROR(VLOOKUP(F182,'Matriz de Descuentos'!$A:$B,2,FALSE),"")</f>
        <v>0</v>
      </c>
      <c r="I182" s="31">
        <f t="shared" si="13"/>
        <v>164.1</v>
      </c>
      <c r="K182" s="73"/>
    </row>
    <row r="183" spans="1:11" ht="25.5" x14ac:dyDescent="0.25">
      <c r="A183" s="8" t="s">
        <v>1059</v>
      </c>
      <c r="B183" s="9" t="s">
        <v>1026</v>
      </c>
      <c r="C183" s="10">
        <v>132.9</v>
      </c>
      <c r="D183" s="11" t="s">
        <v>8</v>
      </c>
      <c r="E183" s="48">
        <v>1</v>
      </c>
      <c r="F183" s="11" t="s">
        <v>9</v>
      </c>
      <c r="G183" s="11"/>
      <c r="H183" s="30">
        <f>IFERROR(VLOOKUP(F183,'Matriz de Descuentos'!$A:$B,2,FALSE),"")</f>
        <v>0</v>
      </c>
      <c r="I183" s="31">
        <f t="shared" si="13"/>
        <v>132.9</v>
      </c>
      <c r="K183" s="73"/>
    </row>
    <row r="184" spans="1:11" x14ac:dyDescent="0.25">
      <c r="A184" s="8" t="s">
        <v>186</v>
      </c>
      <c r="B184" s="9" t="s">
        <v>873</v>
      </c>
      <c r="C184" s="10">
        <v>12.63</v>
      </c>
      <c r="D184" s="11"/>
      <c r="E184" s="48">
        <v>1</v>
      </c>
      <c r="F184" s="11" t="s">
        <v>56</v>
      </c>
      <c r="G184" s="11"/>
      <c r="H184" s="30">
        <f>IFERROR(VLOOKUP(F184,'Matriz de Descuentos'!$A:$B,2,FALSE),"")</f>
        <v>0</v>
      </c>
      <c r="I184" s="31">
        <f t="shared" si="13"/>
        <v>12.63</v>
      </c>
      <c r="K184" s="73"/>
    </row>
    <row r="185" spans="1:11" x14ac:dyDescent="0.25">
      <c r="A185" s="8" t="s">
        <v>188</v>
      </c>
      <c r="B185" s="9" t="s">
        <v>872</v>
      </c>
      <c r="C185" s="10">
        <v>20.28</v>
      </c>
      <c r="D185" s="11"/>
      <c r="E185" s="48">
        <v>1</v>
      </c>
      <c r="F185" s="11" t="s">
        <v>56</v>
      </c>
      <c r="G185" s="11"/>
      <c r="H185" s="30">
        <f>IFERROR(VLOOKUP(F185,'Matriz de Descuentos'!$A:$B,2,FALSE),"")</f>
        <v>0</v>
      </c>
      <c r="I185" s="31">
        <f t="shared" si="13"/>
        <v>20.28</v>
      </c>
      <c r="K185" s="73"/>
    </row>
    <row r="186" spans="1:11" ht="38.25" x14ac:dyDescent="0.25">
      <c r="A186" s="8" t="s">
        <v>190</v>
      </c>
      <c r="B186" s="9" t="s">
        <v>871</v>
      </c>
      <c r="C186" s="10">
        <v>221</v>
      </c>
      <c r="D186" s="11" t="s">
        <v>8</v>
      </c>
      <c r="E186" s="48">
        <v>1</v>
      </c>
      <c r="F186" s="11" t="s">
        <v>9</v>
      </c>
      <c r="G186" s="11"/>
      <c r="H186" s="30">
        <f>IFERROR(VLOOKUP(F186,'Matriz de Descuentos'!$A:$B,2,FALSE),"")</f>
        <v>0</v>
      </c>
      <c r="I186" s="31">
        <f t="shared" si="13"/>
        <v>221</v>
      </c>
      <c r="K186" s="73"/>
    </row>
    <row r="187" spans="1:11" x14ac:dyDescent="0.25">
      <c r="A187" s="8" t="s">
        <v>192</v>
      </c>
      <c r="B187" s="9" t="s">
        <v>870</v>
      </c>
      <c r="C187" s="10">
        <v>214</v>
      </c>
      <c r="D187" s="11" t="s">
        <v>8</v>
      </c>
      <c r="E187" s="48">
        <v>1</v>
      </c>
      <c r="F187" s="11" t="s">
        <v>9</v>
      </c>
      <c r="G187" s="11"/>
      <c r="H187" s="30">
        <f>IFERROR(VLOOKUP(F187,'Matriz de Descuentos'!$A:$B,2,FALSE),"")</f>
        <v>0</v>
      </c>
      <c r="I187" s="31">
        <f t="shared" si="13"/>
        <v>214</v>
      </c>
      <c r="K187" s="73"/>
    </row>
    <row r="188" spans="1:11" x14ac:dyDescent="0.25">
      <c r="A188" s="5" t="s">
        <v>194</v>
      </c>
      <c r="B188" s="6"/>
      <c r="C188" s="6"/>
      <c r="D188" s="6"/>
      <c r="E188" s="45"/>
      <c r="F188" s="7"/>
      <c r="G188" s="7"/>
      <c r="H188" s="29"/>
      <c r="I188" s="29"/>
      <c r="K188" s="73"/>
    </row>
    <row r="189" spans="1:11" ht="25.5" x14ac:dyDescent="0.25">
      <c r="A189" s="8" t="s">
        <v>195</v>
      </c>
      <c r="B189" s="9" t="s">
        <v>869</v>
      </c>
      <c r="C189" s="10">
        <v>238</v>
      </c>
      <c r="D189" s="11" t="s">
        <v>8</v>
      </c>
      <c r="E189" s="48">
        <v>1</v>
      </c>
      <c r="F189" s="11" t="s">
        <v>9</v>
      </c>
      <c r="G189" s="11"/>
      <c r="H189" s="30">
        <f>IFERROR(VLOOKUP(F189,'Matriz de Descuentos'!$A:$B,2,FALSE),"")</f>
        <v>0</v>
      </c>
      <c r="I189" s="31">
        <f t="shared" ref="I189:I207" si="14">ROUND(C189+(C189*-H189-0.0001),2)</f>
        <v>238</v>
      </c>
      <c r="K189" s="73"/>
    </row>
    <row r="190" spans="1:11" ht="25.5" x14ac:dyDescent="0.25">
      <c r="A190" s="8" t="s">
        <v>197</v>
      </c>
      <c r="B190" s="9" t="s">
        <v>868</v>
      </c>
      <c r="C190" s="10">
        <v>198</v>
      </c>
      <c r="D190" s="11" t="s">
        <v>8</v>
      </c>
      <c r="E190" s="48">
        <v>1</v>
      </c>
      <c r="F190" s="11" t="s">
        <v>9</v>
      </c>
      <c r="G190" s="11"/>
      <c r="H190" s="30">
        <f>IFERROR(VLOOKUP(F190,'Matriz de Descuentos'!$A:$B,2,FALSE),"")</f>
        <v>0</v>
      </c>
      <c r="I190" s="31">
        <f t="shared" si="14"/>
        <v>198</v>
      </c>
      <c r="K190" s="73"/>
    </row>
    <row r="191" spans="1:11" ht="25.5" x14ac:dyDescent="0.25">
      <c r="A191" s="8" t="s">
        <v>199</v>
      </c>
      <c r="B191" s="9" t="s">
        <v>867</v>
      </c>
      <c r="C191" s="10">
        <v>198</v>
      </c>
      <c r="D191" s="11" t="s">
        <v>8</v>
      </c>
      <c r="E191" s="48">
        <v>1</v>
      </c>
      <c r="F191" s="11" t="s">
        <v>9</v>
      </c>
      <c r="G191" s="11"/>
      <c r="H191" s="30">
        <f>IFERROR(VLOOKUP(F191,'Matriz de Descuentos'!$A:$B,2,FALSE),"")</f>
        <v>0</v>
      </c>
      <c r="I191" s="31">
        <f t="shared" si="14"/>
        <v>198</v>
      </c>
      <c r="K191" s="73"/>
    </row>
    <row r="192" spans="1:11" ht="25.5" x14ac:dyDescent="0.25">
      <c r="A192" s="8" t="s">
        <v>201</v>
      </c>
      <c r="B192" s="9" t="s">
        <v>866</v>
      </c>
      <c r="C192" s="10">
        <v>198</v>
      </c>
      <c r="D192" s="11" t="s">
        <v>8</v>
      </c>
      <c r="E192" s="48">
        <v>1</v>
      </c>
      <c r="F192" s="11" t="s">
        <v>9</v>
      </c>
      <c r="G192" s="11"/>
      <c r="H192" s="30">
        <f>IFERROR(VLOOKUP(F192,'Matriz de Descuentos'!$A:$B,2,FALSE),"")</f>
        <v>0</v>
      </c>
      <c r="I192" s="31">
        <f t="shared" si="14"/>
        <v>198</v>
      </c>
      <c r="K192" s="73"/>
    </row>
    <row r="193" spans="1:11" ht="25.5" x14ac:dyDescent="0.25">
      <c r="A193" s="8" t="s">
        <v>203</v>
      </c>
      <c r="B193" s="9" t="s">
        <v>865</v>
      </c>
      <c r="C193" s="10">
        <v>147</v>
      </c>
      <c r="D193" s="11" t="s">
        <v>8</v>
      </c>
      <c r="E193" s="48">
        <v>1</v>
      </c>
      <c r="F193" s="11" t="s">
        <v>9</v>
      </c>
      <c r="G193" s="11"/>
      <c r="H193" s="30">
        <f>IFERROR(VLOOKUP(F193,'Matriz de Descuentos'!$A:$B,2,FALSE),"")</f>
        <v>0</v>
      </c>
      <c r="I193" s="31">
        <f t="shared" si="14"/>
        <v>147</v>
      </c>
      <c r="K193" s="73"/>
    </row>
    <row r="194" spans="1:11" ht="25.5" x14ac:dyDescent="0.25">
      <c r="A194" s="8" t="s">
        <v>205</v>
      </c>
      <c r="B194" s="9" t="s">
        <v>864</v>
      </c>
      <c r="C194" s="10">
        <v>200</v>
      </c>
      <c r="D194" s="11" t="s">
        <v>8</v>
      </c>
      <c r="E194" s="48">
        <v>1</v>
      </c>
      <c r="F194" s="11" t="s">
        <v>9</v>
      </c>
      <c r="G194" s="11"/>
      <c r="H194" s="30">
        <f>IFERROR(VLOOKUP(F194,'Matriz de Descuentos'!$A:$B,2,FALSE),"")</f>
        <v>0</v>
      </c>
      <c r="I194" s="31">
        <f t="shared" si="14"/>
        <v>200</v>
      </c>
      <c r="K194" s="73"/>
    </row>
    <row r="195" spans="1:11" ht="25.5" x14ac:dyDescent="0.25">
      <c r="A195" s="8" t="s">
        <v>207</v>
      </c>
      <c r="B195" s="9" t="s">
        <v>863</v>
      </c>
      <c r="C195" s="10">
        <v>260</v>
      </c>
      <c r="D195" s="11" t="s">
        <v>8</v>
      </c>
      <c r="E195" s="48">
        <v>1</v>
      </c>
      <c r="F195" s="11" t="s">
        <v>9</v>
      </c>
      <c r="G195" s="11"/>
      <c r="H195" s="30">
        <f>IFERROR(VLOOKUP(F195,'Matriz de Descuentos'!$A:$B,2,FALSE),"")</f>
        <v>0</v>
      </c>
      <c r="I195" s="31">
        <f t="shared" si="14"/>
        <v>260</v>
      </c>
      <c r="K195" s="73"/>
    </row>
    <row r="196" spans="1:11" ht="25.5" x14ac:dyDescent="0.25">
      <c r="A196" s="8" t="s">
        <v>209</v>
      </c>
      <c r="B196" s="9" t="s">
        <v>862</v>
      </c>
      <c r="C196" s="10">
        <v>455.73</v>
      </c>
      <c r="D196" s="11" t="s">
        <v>8</v>
      </c>
      <c r="E196" s="48">
        <v>1</v>
      </c>
      <c r="F196" s="11" t="s">
        <v>9</v>
      </c>
      <c r="G196" s="11"/>
      <c r="H196" s="30">
        <f>IFERROR(VLOOKUP(F196,'Matriz de Descuentos'!$A:$B,2,FALSE),"")</f>
        <v>0</v>
      </c>
      <c r="I196" s="31">
        <f t="shared" si="14"/>
        <v>455.73</v>
      </c>
      <c r="K196" s="73"/>
    </row>
    <row r="197" spans="1:11" ht="25.5" x14ac:dyDescent="0.25">
      <c r="A197" s="8" t="s">
        <v>211</v>
      </c>
      <c r="B197" s="9" t="s">
        <v>861</v>
      </c>
      <c r="C197" s="10">
        <v>423.86</v>
      </c>
      <c r="D197" s="11" t="s">
        <v>8</v>
      </c>
      <c r="E197" s="48">
        <v>1</v>
      </c>
      <c r="F197" s="11" t="s">
        <v>9</v>
      </c>
      <c r="G197" s="11"/>
      <c r="H197" s="30">
        <f>IFERROR(VLOOKUP(F197,'Matriz de Descuentos'!$A:$B,2,FALSE),"")</f>
        <v>0</v>
      </c>
      <c r="I197" s="31">
        <f t="shared" si="14"/>
        <v>423.86</v>
      </c>
      <c r="K197" s="73"/>
    </row>
    <row r="198" spans="1:11" x14ac:dyDescent="0.25">
      <c r="A198" s="8" t="s">
        <v>213</v>
      </c>
      <c r="B198" s="9" t="s">
        <v>860</v>
      </c>
      <c r="C198" s="10">
        <v>365</v>
      </c>
      <c r="D198" s="11" t="s">
        <v>8</v>
      </c>
      <c r="E198" s="48">
        <v>1</v>
      </c>
      <c r="F198" s="11" t="s">
        <v>9</v>
      </c>
      <c r="G198" s="11"/>
      <c r="H198" s="30">
        <f>IFERROR(VLOOKUP(F198,'Matriz de Descuentos'!$A:$B,2,FALSE),"")</f>
        <v>0</v>
      </c>
      <c r="I198" s="31">
        <f t="shared" si="14"/>
        <v>365</v>
      </c>
      <c r="K198" s="73"/>
    </row>
    <row r="199" spans="1:11" x14ac:dyDescent="0.25">
      <c r="A199" s="8" t="s">
        <v>215</v>
      </c>
      <c r="B199" s="9" t="s">
        <v>859</v>
      </c>
      <c r="C199" s="10">
        <v>365</v>
      </c>
      <c r="D199" s="11" t="s">
        <v>8</v>
      </c>
      <c r="E199" s="48">
        <v>1</v>
      </c>
      <c r="F199" s="11" t="s">
        <v>9</v>
      </c>
      <c r="G199" s="11"/>
      <c r="H199" s="30">
        <f>IFERROR(VLOOKUP(F199,'Matriz de Descuentos'!$A:$B,2,FALSE),"")</f>
        <v>0</v>
      </c>
      <c r="I199" s="31">
        <f t="shared" si="14"/>
        <v>365</v>
      </c>
      <c r="K199" s="73"/>
    </row>
    <row r="200" spans="1:11" x14ac:dyDescent="0.25">
      <c r="A200" s="8" t="s">
        <v>970</v>
      </c>
      <c r="B200" s="9" t="s">
        <v>1027</v>
      </c>
      <c r="C200" s="10">
        <v>240</v>
      </c>
      <c r="D200" s="11" t="s">
        <v>8</v>
      </c>
      <c r="E200" s="48">
        <v>1</v>
      </c>
      <c r="F200" s="11" t="s">
        <v>9</v>
      </c>
      <c r="G200" s="11"/>
      <c r="H200" s="30">
        <f>IFERROR(VLOOKUP(F200,'Matriz de Descuentos'!$A:$B,2,FALSE),"")</f>
        <v>0</v>
      </c>
      <c r="I200" s="31">
        <f t="shared" si="14"/>
        <v>240</v>
      </c>
      <c r="K200" s="73"/>
    </row>
    <row r="201" spans="1:11" ht="25.5" x14ac:dyDescent="0.25">
      <c r="A201" s="8" t="s">
        <v>217</v>
      </c>
      <c r="B201" s="9" t="s">
        <v>1463</v>
      </c>
      <c r="C201" s="10">
        <v>6.81</v>
      </c>
      <c r="D201" s="11" t="s">
        <v>8</v>
      </c>
      <c r="E201" s="48">
        <v>1</v>
      </c>
      <c r="F201" s="11" t="s">
        <v>9</v>
      </c>
      <c r="G201" s="11"/>
      <c r="H201" s="30">
        <f>IFERROR(VLOOKUP(F201,'Matriz de Descuentos'!$A:$B,2,FALSE),"")</f>
        <v>0</v>
      </c>
      <c r="I201" s="31">
        <f t="shared" si="14"/>
        <v>6.81</v>
      </c>
      <c r="K201" s="73"/>
    </row>
    <row r="202" spans="1:11" ht="25.5" x14ac:dyDescent="0.25">
      <c r="A202" s="8" t="s">
        <v>218</v>
      </c>
      <c r="B202" s="9" t="s">
        <v>858</v>
      </c>
      <c r="C202" s="10">
        <v>7.84</v>
      </c>
      <c r="D202" s="11" t="s">
        <v>8</v>
      </c>
      <c r="E202" s="48">
        <v>1</v>
      </c>
      <c r="F202" s="11" t="s">
        <v>9</v>
      </c>
      <c r="G202" s="11"/>
      <c r="H202" s="30">
        <f>IFERROR(VLOOKUP(F202,'Matriz de Descuentos'!$A:$B,2,FALSE),"")</f>
        <v>0</v>
      </c>
      <c r="I202" s="31">
        <f t="shared" si="14"/>
        <v>7.84</v>
      </c>
      <c r="K202" s="73"/>
    </row>
    <row r="203" spans="1:11" ht="25.5" x14ac:dyDescent="0.25">
      <c r="A203" s="8" t="s">
        <v>220</v>
      </c>
      <c r="B203" s="9" t="s">
        <v>857</v>
      </c>
      <c r="C203" s="10">
        <v>288</v>
      </c>
      <c r="D203" s="11" t="s">
        <v>8</v>
      </c>
      <c r="E203" s="48">
        <v>1</v>
      </c>
      <c r="F203" s="11" t="s">
        <v>9</v>
      </c>
      <c r="G203" s="11"/>
      <c r="H203" s="30">
        <f>IFERROR(VLOOKUP(F203,'Matriz de Descuentos'!$A:$B,2,FALSE),"")</f>
        <v>0</v>
      </c>
      <c r="I203" s="31">
        <f t="shared" si="14"/>
        <v>288</v>
      </c>
      <c r="K203" s="73"/>
    </row>
    <row r="204" spans="1:11" ht="25.5" x14ac:dyDescent="0.25">
      <c r="A204" s="8" t="s">
        <v>222</v>
      </c>
      <c r="B204" s="9" t="s">
        <v>856</v>
      </c>
      <c r="C204" s="10">
        <v>894</v>
      </c>
      <c r="D204" s="11"/>
      <c r="E204" s="48">
        <v>1</v>
      </c>
      <c r="F204" s="11" t="s">
        <v>9</v>
      </c>
      <c r="G204" s="11"/>
      <c r="H204" s="30">
        <f>IFERROR(VLOOKUP(F204,'Matriz de Descuentos'!$A:$B,2,FALSE),"")</f>
        <v>0</v>
      </c>
      <c r="I204" s="31">
        <f t="shared" si="14"/>
        <v>894</v>
      </c>
      <c r="K204" s="73"/>
    </row>
    <row r="205" spans="1:11" x14ac:dyDescent="0.25">
      <c r="A205" s="8" t="s">
        <v>224</v>
      </c>
      <c r="B205" s="9" t="s">
        <v>855</v>
      </c>
      <c r="C205" s="10">
        <v>824</v>
      </c>
      <c r="D205" s="11" t="s">
        <v>8</v>
      </c>
      <c r="E205" s="48">
        <v>1</v>
      </c>
      <c r="F205" s="11" t="s">
        <v>49</v>
      </c>
      <c r="G205" s="11"/>
      <c r="H205" s="30">
        <f>IFERROR(VLOOKUP(F205,'Matriz de Descuentos'!$A:$B,2,FALSE),"")</f>
        <v>0</v>
      </c>
      <c r="I205" s="31">
        <f t="shared" si="14"/>
        <v>824</v>
      </c>
      <c r="K205" s="73"/>
    </row>
    <row r="206" spans="1:11" x14ac:dyDescent="0.25">
      <c r="A206" s="8" t="s">
        <v>226</v>
      </c>
      <c r="B206" s="9" t="s">
        <v>854</v>
      </c>
      <c r="C206" s="10">
        <v>208</v>
      </c>
      <c r="D206" s="11" t="s">
        <v>8</v>
      </c>
      <c r="E206" s="48">
        <v>1</v>
      </c>
      <c r="F206" s="11" t="s">
        <v>49</v>
      </c>
      <c r="G206" s="11"/>
      <c r="H206" s="30">
        <f>IFERROR(VLOOKUP(F206,'Matriz de Descuentos'!$A:$B,2,FALSE),"")</f>
        <v>0</v>
      </c>
      <c r="I206" s="31">
        <f t="shared" si="14"/>
        <v>208</v>
      </c>
      <c r="K206" s="73"/>
    </row>
    <row r="207" spans="1:11" x14ac:dyDescent="0.25">
      <c r="A207" s="8" t="s">
        <v>228</v>
      </c>
      <c r="B207" s="9" t="s">
        <v>853</v>
      </c>
      <c r="C207" s="10">
        <v>105</v>
      </c>
      <c r="D207" s="11" t="s">
        <v>8</v>
      </c>
      <c r="E207" s="48">
        <v>1</v>
      </c>
      <c r="F207" s="11" t="s">
        <v>49</v>
      </c>
      <c r="G207" s="11"/>
      <c r="H207" s="30">
        <f>IFERROR(VLOOKUP(F207,'Matriz de Descuentos'!$A:$B,2,FALSE),"")</f>
        <v>0</v>
      </c>
      <c r="I207" s="31">
        <f t="shared" si="14"/>
        <v>105</v>
      </c>
      <c r="K207" s="73"/>
    </row>
    <row r="208" spans="1:11" x14ac:dyDescent="0.25">
      <c r="A208" s="5" t="s">
        <v>835</v>
      </c>
      <c r="B208" s="6"/>
      <c r="C208" s="6"/>
      <c r="D208" s="6"/>
      <c r="E208" s="45"/>
      <c r="F208" s="7"/>
      <c r="G208" s="7"/>
      <c r="H208" s="29"/>
      <c r="I208" s="29"/>
      <c r="K208" s="73"/>
    </row>
    <row r="209" spans="1:11" ht="39" x14ac:dyDescent="0.25">
      <c r="A209" s="8" t="s">
        <v>972</v>
      </c>
      <c r="B209" s="43" t="s">
        <v>1145</v>
      </c>
      <c r="C209" s="10">
        <v>127</v>
      </c>
      <c r="D209" s="11" t="s">
        <v>8</v>
      </c>
      <c r="E209" s="48">
        <v>1</v>
      </c>
      <c r="F209" s="11" t="s">
        <v>56</v>
      </c>
      <c r="G209" s="11"/>
      <c r="H209" s="30">
        <f>IFERROR(VLOOKUP(F209,'Matriz de Descuentos'!$A:$B,2,FALSE),"")</f>
        <v>0</v>
      </c>
      <c r="I209" s="31">
        <f t="shared" ref="I209:I214" si="15">ROUND(C209+(C209*-H209-0.0001),2)</f>
        <v>127</v>
      </c>
      <c r="K209" s="73"/>
    </row>
    <row r="210" spans="1:11" ht="25.5" x14ac:dyDescent="0.25">
      <c r="A210" s="8" t="s">
        <v>973</v>
      </c>
      <c r="B210" s="9" t="s">
        <v>1028</v>
      </c>
      <c r="C210" s="10">
        <v>358</v>
      </c>
      <c r="D210" s="11" t="s">
        <v>8</v>
      </c>
      <c r="E210" s="48">
        <v>1</v>
      </c>
      <c r="F210" s="11" t="s">
        <v>56</v>
      </c>
      <c r="G210" s="11"/>
      <c r="H210" s="30">
        <f>IFERROR(VLOOKUP(F210,'Matriz de Descuentos'!$A:$B,2,FALSE),"")</f>
        <v>0</v>
      </c>
      <c r="I210" s="31">
        <f t="shared" si="15"/>
        <v>358</v>
      </c>
      <c r="K210" s="73"/>
    </row>
    <row r="211" spans="1:11" ht="25.5" x14ac:dyDescent="0.25">
      <c r="A211" s="8" t="s">
        <v>975</v>
      </c>
      <c r="B211" s="9" t="s">
        <v>1029</v>
      </c>
      <c r="C211" s="10">
        <v>39.4</v>
      </c>
      <c r="D211" s="11" t="s">
        <v>8</v>
      </c>
      <c r="E211" s="48">
        <v>1</v>
      </c>
      <c r="F211" s="11" t="s">
        <v>56</v>
      </c>
      <c r="G211" s="11"/>
      <c r="H211" s="30">
        <f>IFERROR(VLOOKUP(F211,'Matriz de Descuentos'!$A:$B,2,FALSE),"")</f>
        <v>0</v>
      </c>
      <c r="I211" s="31">
        <f t="shared" si="15"/>
        <v>39.4</v>
      </c>
      <c r="K211" s="73"/>
    </row>
    <row r="212" spans="1:11" x14ac:dyDescent="0.25">
      <c r="A212" s="8" t="s">
        <v>977</v>
      </c>
      <c r="B212" s="9" t="s">
        <v>1030</v>
      </c>
      <c r="C212" s="10">
        <v>22.900000000000002</v>
      </c>
      <c r="D212" s="11" t="s">
        <v>8</v>
      </c>
      <c r="E212" s="48">
        <v>1</v>
      </c>
      <c r="F212" s="11" t="s">
        <v>56</v>
      </c>
      <c r="G212" s="11"/>
      <c r="H212" s="30">
        <f>IFERROR(VLOOKUP(F212,'Matriz de Descuentos'!$A:$B,2,FALSE),"")</f>
        <v>0</v>
      </c>
      <c r="I212" s="31">
        <f t="shared" si="15"/>
        <v>22.9</v>
      </c>
      <c r="K212" s="73"/>
    </row>
    <row r="213" spans="1:11" x14ac:dyDescent="0.25">
      <c r="A213" s="8" t="s">
        <v>979</v>
      </c>
      <c r="B213" s="9" t="s">
        <v>1031</v>
      </c>
      <c r="C213" s="10">
        <v>55</v>
      </c>
      <c r="D213" s="11" t="s">
        <v>8</v>
      </c>
      <c r="E213" s="48">
        <v>1</v>
      </c>
      <c r="F213" s="11" t="s">
        <v>56</v>
      </c>
      <c r="G213" s="11"/>
      <c r="H213" s="30">
        <f>IFERROR(VLOOKUP(F213,'Matriz de Descuentos'!$A:$B,2,FALSE),"")</f>
        <v>0</v>
      </c>
      <c r="I213" s="31">
        <f t="shared" si="15"/>
        <v>55</v>
      </c>
      <c r="K213" s="73"/>
    </row>
    <row r="214" spans="1:11" x14ac:dyDescent="0.25">
      <c r="A214" s="8" t="s">
        <v>981</v>
      </c>
      <c r="B214" s="9" t="s">
        <v>1032</v>
      </c>
      <c r="C214" s="10">
        <v>82</v>
      </c>
      <c r="D214" s="11" t="s">
        <v>8</v>
      </c>
      <c r="E214" s="48">
        <v>1</v>
      </c>
      <c r="F214" s="11" t="s">
        <v>56</v>
      </c>
      <c r="G214" s="11"/>
      <c r="H214" s="30">
        <f>IFERROR(VLOOKUP(F214,'Matriz de Descuentos'!$A:$B,2,FALSE),"")</f>
        <v>0</v>
      </c>
      <c r="I214" s="31">
        <f t="shared" si="15"/>
        <v>82</v>
      </c>
      <c r="K214" s="73"/>
    </row>
    <row r="215" spans="1:11" x14ac:dyDescent="0.25">
      <c r="A215" s="5" t="s">
        <v>852</v>
      </c>
      <c r="B215" s="6"/>
      <c r="C215" s="6"/>
      <c r="D215" s="6"/>
      <c r="E215" s="45"/>
      <c r="F215" s="7"/>
      <c r="G215" s="7"/>
      <c r="H215" s="29"/>
      <c r="I215" s="29"/>
      <c r="K215" s="73"/>
    </row>
    <row r="216" spans="1:11" x14ac:dyDescent="0.25">
      <c r="A216" s="8" t="s">
        <v>231</v>
      </c>
      <c r="B216" s="9" t="s">
        <v>851</v>
      </c>
      <c r="C216" s="10">
        <v>299</v>
      </c>
      <c r="D216" s="11"/>
      <c r="E216" s="48">
        <v>1</v>
      </c>
      <c r="F216" s="11" t="s">
        <v>9</v>
      </c>
      <c r="G216" s="11"/>
      <c r="H216" s="30">
        <f>IFERROR(VLOOKUP(F216,'Matriz de Descuentos'!$A:$B,2,FALSE),"")</f>
        <v>0</v>
      </c>
      <c r="I216" s="31">
        <f t="shared" ref="I216:I225" si="16">ROUND(C216+(C216*-H216-0.0001),2)</f>
        <v>299</v>
      </c>
      <c r="K216" s="73"/>
    </row>
    <row r="217" spans="1:11" x14ac:dyDescent="0.25">
      <c r="A217" s="8" t="s">
        <v>233</v>
      </c>
      <c r="B217" s="9" t="s">
        <v>850</v>
      </c>
      <c r="C217" s="10">
        <v>388</v>
      </c>
      <c r="D217" s="11" t="s">
        <v>8</v>
      </c>
      <c r="E217" s="48">
        <v>1</v>
      </c>
      <c r="F217" s="11" t="s">
        <v>9</v>
      </c>
      <c r="G217" s="11"/>
      <c r="H217" s="30">
        <f>IFERROR(VLOOKUP(F217,'Matriz de Descuentos'!$A:$B,2,FALSE),"")</f>
        <v>0</v>
      </c>
      <c r="I217" s="31">
        <f t="shared" si="16"/>
        <v>388</v>
      </c>
      <c r="K217" s="73"/>
    </row>
    <row r="218" spans="1:11" x14ac:dyDescent="0.25">
      <c r="A218" s="8" t="s">
        <v>235</v>
      </c>
      <c r="B218" s="9" t="s">
        <v>849</v>
      </c>
      <c r="C218" s="10">
        <v>432</v>
      </c>
      <c r="D218" s="11"/>
      <c r="E218" s="48">
        <v>1</v>
      </c>
      <c r="F218" s="11" t="s">
        <v>9</v>
      </c>
      <c r="G218" s="11"/>
      <c r="H218" s="30">
        <f>IFERROR(VLOOKUP(F218,'Matriz de Descuentos'!$A:$B,2,FALSE),"")</f>
        <v>0</v>
      </c>
      <c r="I218" s="31">
        <f t="shared" si="16"/>
        <v>432</v>
      </c>
      <c r="K218" s="73"/>
    </row>
    <row r="219" spans="1:11" x14ac:dyDescent="0.25">
      <c r="A219" s="8" t="s">
        <v>1064</v>
      </c>
      <c r="B219" s="9" t="s">
        <v>848</v>
      </c>
      <c r="C219" s="10">
        <v>228</v>
      </c>
      <c r="D219" s="11" t="s">
        <v>8</v>
      </c>
      <c r="E219" s="48">
        <v>1</v>
      </c>
      <c r="F219" s="11" t="s">
        <v>49</v>
      </c>
      <c r="G219" s="11"/>
      <c r="H219" s="30">
        <f>IFERROR(VLOOKUP(F219,'Matriz de Descuentos'!$A:$B,2,FALSE),"")</f>
        <v>0</v>
      </c>
      <c r="I219" s="31">
        <f t="shared" si="16"/>
        <v>228</v>
      </c>
      <c r="K219" s="73"/>
    </row>
    <row r="220" spans="1:11" ht="25.5" x14ac:dyDescent="0.25">
      <c r="A220" s="8" t="s">
        <v>238</v>
      </c>
      <c r="B220" s="9" t="s">
        <v>785</v>
      </c>
      <c r="C220" s="10">
        <v>118</v>
      </c>
      <c r="D220" s="11" t="s">
        <v>8</v>
      </c>
      <c r="E220" s="48">
        <v>1</v>
      </c>
      <c r="F220" s="11" t="s">
        <v>49</v>
      </c>
      <c r="G220" s="11"/>
      <c r="H220" s="30">
        <f>IFERROR(VLOOKUP(F220,'Matriz de Descuentos'!$A:$B,2,FALSE),"")</f>
        <v>0</v>
      </c>
      <c r="I220" s="31">
        <f t="shared" si="16"/>
        <v>118</v>
      </c>
      <c r="K220" s="73"/>
    </row>
    <row r="221" spans="1:11" x14ac:dyDescent="0.25">
      <c r="A221" s="8" t="s">
        <v>240</v>
      </c>
      <c r="B221" s="9" t="s">
        <v>783</v>
      </c>
      <c r="C221" s="10">
        <v>89.18</v>
      </c>
      <c r="D221" s="11" t="s">
        <v>8</v>
      </c>
      <c r="E221" s="48">
        <v>1</v>
      </c>
      <c r="F221" s="11" t="s">
        <v>49</v>
      </c>
      <c r="G221" s="11"/>
      <c r="H221" s="30">
        <f>IFERROR(VLOOKUP(F221,'Matriz de Descuentos'!$A:$B,2,FALSE),"")</f>
        <v>0</v>
      </c>
      <c r="I221" s="31">
        <f t="shared" si="16"/>
        <v>89.18</v>
      </c>
      <c r="K221" s="73"/>
    </row>
    <row r="222" spans="1:11" x14ac:dyDescent="0.25">
      <c r="A222" s="8" t="s">
        <v>70</v>
      </c>
      <c r="B222" s="9" t="s">
        <v>782</v>
      </c>
      <c r="C222" s="10">
        <v>498.2</v>
      </c>
      <c r="D222" s="11"/>
      <c r="E222" s="48">
        <v>1</v>
      </c>
      <c r="F222" s="11" t="s">
        <v>67</v>
      </c>
      <c r="G222" s="11"/>
      <c r="H222" s="30">
        <f>IFERROR(VLOOKUP(F222,'Matriz de Descuentos'!$A:$B,2,FALSE),"")</f>
        <v>0</v>
      </c>
      <c r="I222" s="31">
        <f t="shared" si="16"/>
        <v>498.2</v>
      </c>
      <c r="K222" s="73"/>
    </row>
    <row r="223" spans="1:11" ht="25.5" x14ac:dyDescent="0.25">
      <c r="A223" s="8" t="s">
        <v>65</v>
      </c>
      <c r="B223" s="9" t="s">
        <v>780</v>
      </c>
      <c r="C223" s="10">
        <v>1677.98</v>
      </c>
      <c r="D223" s="11" t="s">
        <v>8</v>
      </c>
      <c r="E223" s="48">
        <v>1</v>
      </c>
      <c r="F223" s="11" t="s">
        <v>67</v>
      </c>
      <c r="G223" s="11"/>
      <c r="H223" s="30">
        <f>IFERROR(VLOOKUP(F223,'Matriz de Descuentos'!$A:$B,2,FALSE),"")</f>
        <v>0</v>
      </c>
      <c r="I223" s="31">
        <f t="shared" si="16"/>
        <v>1677.98</v>
      </c>
      <c r="K223" s="73"/>
    </row>
    <row r="224" spans="1:11" ht="76.5" x14ac:dyDescent="0.25">
      <c r="A224" s="8" t="s">
        <v>68</v>
      </c>
      <c r="B224" s="9" t="s">
        <v>1020</v>
      </c>
      <c r="C224" s="10">
        <v>555.44000000000005</v>
      </c>
      <c r="D224" s="11" t="s">
        <v>8</v>
      </c>
      <c r="E224" s="48">
        <v>1</v>
      </c>
      <c r="F224" s="11" t="s">
        <v>67</v>
      </c>
      <c r="G224" s="11"/>
      <c r="H224" s="30">
        <f>IFERROR(VLOOKUP(F224,'Matriz de Descuentos'!$A:$B,2,FALSE),"")</f>
        <v>0</v>
      </c>
      <c r="I224" s="31">
        <f t="shared" si="16"/>
        <v>555.44000000000005</v>
      </c>
      <c r="K224" s="73"/>
    </row>
    <row r="225" spans="1:11" x14ac:dyDescent="0.25">
      <c r="A225" s="8" t="s">
        <v>242</v>
      </c>
      <c r="B225" s="9" t="s">
        <v>786</v>
      </c>
      <c r="C225" s="10">
        <v>150.03</v>
      </c>
      <c r="D225" s="11" t="s">
        <v>8</v>
      </c>
      <c r="E225" s="48">
        <v>1</v>
      </c>
      <c r="F225" s="11" t="s">
        <v>49</v>
      </c>
      <c r="G225" s="11"/>
      <c r="H225" s="30">
        <f>IFERROR(VLOOKUP(F225,'Matriz de Descuentos'!$A:$B,2,FALSE),"")</f>
        <v>0</v>
      </c>
      <c r="I225" s="31">
        <f t="shared" si="16"/>
        <v>150.03</v>
      </c>
      <c r="K225" s="73"/>
    </row>
    <row r="226" spans="1:11" x14ac:dyDescent="0.25">
      <c r="A226" s="5" t="s">
        <v>847</v>
      </c>
      <c r="B226" s="6"/>
      <c r="C226" s="6"/>
      <c r="D226" s="6"/>
      <c r="E226" s="45"/>
      <c r="F226" s="7"/>
      <c r="G226" s="7"/>
      <c r="H226" s="29"/>
      <c r="I226" s="29"/>
      <c r="K226" s="73"/>
    </row>
    <row r="227" spans="1:11" x14ac:dyDescent="0.25">
      <c r="A227" s="8" t="s">
        <v>245</v>
      </c>
      <c r="B227" s="9" t="s">
        <v>846</v>
      </c>
      <c r="C227" s="10">
        <v>35</v>
      </c>
      <c r="D227" s="11"/>
      <c r="E227" s="48">
        <v>10</v>
      </c>
      <c r="F227" s="11" t="s">
        <v>9</v>
      </c>
      <c r="G227" s="11"/>
      <c r="H227" s="30">
        <f>IFERROR(VLOOKUP(F227,'Matriz de Descuentos'!$A:$B,2,FALSE),"")</f>
        <v>0</v>
      </c>
      <c r="I227" s="31">
        <f>ROUND(C227+(C227*-H227-0.0001),2)</f>
        <v>35</v>
      </c>
      <c r="K227" s="73"/>
    </row>
    <row r="228" spans="1:11" x14ac:dyDescent="0.25">
      <c r="A228" s="8" t="s">
        <v>247</v>
      </c>
      <c r="B228" s="9" t="s">
        <v>845</v>
      </c>
      <c r="C228" s="10">
        <v>50.800000000000004</v>
      </c>
      <c r="D228" s="11" t="s">
        <v>8</v>
      </c>
      <c r="E228" s="48">
        <v>1</v>
      </c>
      <c r="F228" s="11" t="s">
        <v>9</v>
      </c>
      <c r="G228" s="11"/>
      <c r="H228" s="30">
        <f>IFERROR(VLOOKUP(F228,'Matriz de Descuentos'!$A:$B,2,FALSE),"")</f>
        <v>0</v>
      </c>
      <c r="I228" s="31">
        <f>ROUND(C228+(C228*-H228-0.0001),2)</f>
        <v>50.8</v>
      </c>
      <c r="K228" s="73"/>
    </row>
    <row r="229" spans="1:11" x14ac:dyDescent="0.25">
      <c r="A229" s="8" t="s">
        <v>249</v>
      </c>
      <c r="B229" s="9" t="s">
        <v>844</v>
      </c>
      <c r="C229" s="10">
        <v>27.5</v>
      </c>
      <c r="D229" s="11" t="s">
        <v>8</v>
      </c>
      <c r="E229" s="48">
        <v>10</v>
      </c>
      <c r="F229" s="11" t="s">
        <v>9</v>
      </c>
      <c r="G229" s="11"/>
      <c r="H229" s="30">
        <f>IFERROR(VLOOKUP(F229,'Matriz de Descuentos'!$A:$B,2,FALSE),"")</f>
        <v>0</v>
      </c>
      <c r="I229" s="31">
        <f>ROUND(C229+(C229*-H229-0.0001),2)</f>
        <v>27.5</v>
      </c>
      <c r="K229" s="73"/>
    </row>
    <row r="230" spans="1:11" x14ac:dyDescent="0.25">
      <c r="A230" s="8" t="s">
        <v>251</v>
      </c>
      <c r="B230" s="9" t="s">
        <v>843</v>
      </c>
      <c r="C230" s="10">
        <v>33.200000000000003</v>
      </c>
      <c r="D230" s="11" t="s">
        <v>8</v>
      </c>
      <c r="E230" s="48">
        <v>1</v>
      </c>
      <c r="F230" s="11" t="s">
        <v>9</v>
      </c>
      <c r="G230" s="11"/>
      <c r="H230" s="30">
        <f>IFERROR(VLOOKUP(F230,'Matriz de Descuentos'!$A:$B,2,FALSE),"")</f>
        <v>0</v>
      </c>
      <c r="I230" s="31">
        <f>ROUND(C230+(C230*-H230-0.0001),2)</f>
        <v>33.200000000000003</v>
      </c>
      <c r="K230" s="73"/>
    </row>
    <row r="231" spans="1:11" x14ac:dyDescent="0.25">
      <c r="A231" s="5" t="s">
        <v>842</v>
      </c>
      <c r="B231" s="6"/>
      <c r="C231" s="6"/>
      <c r="D231" s="6"/>
      <c r="E231" s="45"/>
      <c r="F231" s="7"/>
      <c r="G231" s="7"/>
      <c r="H231" s="29"/>
      <c r="I231" s="29"/>
      <c r="K231" s="73"/>
    </row>
    <row r="232" spans="1:11" x14ac:dyDescent="0.25">
      <c r="A232" s="8" t="s">
        <v>254</v>
      </c>
      <c r="B232" s="9" t="s">
        <v>841</v>
      </c>
      <c r="C232" s="10">
        <v>6.63</v>
      </c>
      <c r="D232" s="11"/>
      <c r="E232" s="48">
        <v>10</v>
      </c>
      <c r="F232" s="11" t="s">
        <v>9</v>
      </c>
      <c r="G232" s="11"/>
      <c r="H232" s="30">
        <f>IFERROR(VLOOKUP(F232,'Matriz de Descuentos'!$A:$B,2,FALSE),"")</f>
        <v>0</v>
      </c>
      <c r="I232" s="31">
        <f t="shared" ref="I232:I243" si="17">ROUND(C232+(C232*-H232-0.0001),2)</f>
        <v>6.63</v>
      </c>
      <c r="K232" s="73"/>
    </row>
    <row r="233" spans="1:11" x14ac:dyDescent="0.25">
      <c r="A233" s="8" t="s">
        <v>256</v>
      </c>
      <c r="B233" s="9" t="s">
        <v>840</v>
      </c>
      <c r="C233" s="10">
        <v>12.4</v>
      </c>
      <c r="D233" s="11" t="s">
        <v>8</v>
      </c>
      <c r="E233" s="48">
        <v>1</v>
      </c>
      <c r="F233" s="11" t="s">
        <v>9</v>
      </c>
      <c r="G233" s="11"/>
      <c r="H233" s="30">
        <f>IFERROR(VLOOKUP(F233,'Matriz de Descuentos'!$A:$B,2,FALSE),"")</f>
        <v>0</v>
      </c>
      <c r="I233" s="31">
        <f t="shared" si="17"/>
        <v>12.4</v>
      </c>
      <c r="K233" s="73"/>
    </row>
    <row r="234" spans="1:11" x14ac:dyDescent="0.25">
      <c r="A234" s="8" t="s">
        <v>258</v>
      </c>
      <c r="B234" s="9" t="s">
        <v>839</v>
      </c>
      <c r="C234" s="10">
        <v>14.1</v>
      </c>
      <c r="D234" s="11" t="s">
        <v>8</v>
      </c>
      <c r="E234" s="48">
        <v>1</v>
      </c>
      <c r="F234" s="11" t="s">
        <v>9</v>
      </c>
      <c r="G234" s="11"/>
      <c r="H234" s="30">
        <f>IFERROR(VLOOKUP(F234,'Matriz de Descuentos'!$A:$B,2,FALSE),"")</f>
        <v>0</v>
      </c>
      <c r="I234" s="31">
        <f t="shared" si="17"/>
        <v>14.1</v>
      </c>
      <c r="K234" s="73"/>
    </row>
    <row r="235" spans="1:11" x14ac:dyDescent="0.25">
      <c r="A235" s="8" t="s">
        <v>1065</v>
      </c>
      <c r="B235" s="9" t="s">
        <v>901</v>
      </c>
      <c r="C235" s="10">
        <v>4.8</v>
      </c>
      <c r="D235" s="11" t="s">
        <v>8</v>
      </c>
      <c r="E235" s="48">
        <v>10</v>
      </c>
      <c r="F235" s="11" t="s">
        <v>9</v>
      </c>
      <c r="G235" s="11"/>
      <c r="H235" s="30">
        <f>IFERROR(VLOOKUP(F235,'Matriz de Descuentos'!$A:$B,2,FALSE),"")</f>
        <v>0</v>
      </c>
      <c r="I235" s="31">
        <f t="shared" si="17"/>
        <v>4.8</v>
      </c>
      <c r="K235" s="73"/>
    </row>
    <row r="236" spans="1:11" x14ac:dyDescent="0.25">
      <c r="A236" s="8" t="s">
        <v>97</v>
      </c>
      <c r="B236" s="9" t="s">
        <v>900</v>
      </c>
      <c r="C236" s="10">
        <v>7.6999999999999993</v>
      </c>
      <c r="D236" s="11"/>
      <c r="E236" s="48">
        <v>10</v>
      </c>
      <c r="F236" s="11" t="s">
        <v>9</v>
      </c>
      <c r="G236" s="11"/>
      <c r="H236" s="30">
        <f>IFERROR(VLOOKUP(F236,'Matriz de Descuentos'!$A:$B,2,FALSE),"")</f>
        <v>0</v>
      </c>
      <c r="I236" s="31">
        <f t="shared" si="17"/>
        <v>7.7</v>
      </c>
      <c r="K236" s="73"/>
    </row>
    <row r="237" spans="1:11" x14ac:dyDescent="0.25">
      <c r="A237" s="8" t="s">
        <v>99</v>
      </c>
      <c r="B237" s="9" t="s">
        <v>899</v>
      </c>
      <c r="C237" s="10">
        <v>32</v>
      </c>
      <c r="D237" s="11" t="s">
        <v>8</v>
      </c>
      <c r="E237" s="48">
        <v>1</v>
      </c>
      <c r="F237" s="11" t="s">
        <v>9</v>
      </c>
      <c r="G237" s="11"/>
      <c r="H237" s="30">
        <f>IFERROR(VLOOKUP(F237,'Matriz de Descuentos'!$A:$B,2,FALSE),"")</f>
        <v>0</v>
      </c>
      <c r="I237" s="31">
        <f t="shared" si="17"/>
        <v>32</v>
      </c>
      <c r="K237" s="73"/>
    </row>
    <row r="238" spans="1:11" x14ac:dyDescent="0.25">
      <c r="A238" s="8" t="s">
        <v>101</v>
      </c>
      <c r="B238" s="9" t="s">
        <v>898</v>
      </c>
      <c r="C238" s="10">
        <v>14.4</v>
      </c>
      <c r="D238" s="11" t="s">
        <v>8</v>
      </c>
      <c r="E238" s="48">
        <v>1</v>
      </c>
      <c r="F238" s="11" t="s">
        <v>9</v>
      </c>
      <c r="G238" s="11"/>
      <c r="H238" s="30">
        <f>IFERROR(VLOOKUP(F238,'Matriz de Descuentos'!$A:$B,2,FALSE),"")</f>
        <v>0</v>
      </c>
      <c r="I238" s="31">
        <f t="shared" si="17"/>
        <v>14.4</v>
      </c>
      <c r="K238" s="73"/>
    </row>
    <row r="239" spans="1:11" x14ac:dyDescent="0.25">
      <c r="A239" s="8">
        <v>805577</v>
      </c>
      <c r="B239" s="9" t="s">
        <v>1134</v>
      </c>
      <c r="C239" s="10">
        <v>25.3</v>
      </c>
      <c r="D239" s="11"/>
      <c r="E239" s="48">
        <v>1</v>
      </c>
      <c r="F239" s="11" t="s">
        <v>56</v>
      </c>
      <c r="G239" s="11"/>
      <c r="H239" s="30">
        <f>IFERROR(VLOOKUP(F239,'Matriz de Descuentos'!$A:$B,2,FALSE),"")</f>
        <v>0</v>
      </c>
      <c r="I239" s="31">
        <f t="shared" si="17"/>
        <v>25.3</v>
      </c>
      <c r="K239" s="73"/>
    </row>
    <row r="240" spans="1:11" x14ac:dyDescent="0.25">
      <c r="A240" s="8" t="s">
        <v>103</v>
      </c>
      <c r="B240" s="9" t="s">
        <v>1022</v>
      </c>
      <c r="C240" s="10">
        <v>9.1999999999999993</v>
      </c>
      <c r="D240" s="11"/>
      <c r="E240" s="48">
        <v>10</v>
      </c>
      <c r="F240" s="11" t="s">
        <v>56</v>
      </c>
      <c r="G240" s="11"/>
      <c r="H240" s="30">
        <f>IFERROR(VLOOKUP(F240,'Matriz de Descuentos'!$A:$B,2,FALSE),"")</f>
        <v>0</v>
      </c>
      <c r="I240" s="31">
        <f t="shared" si="17"/>
        <v>9.1999999999999993</v>
      </c>
      <c r="K240" s="73"/>
    </row>
    <row r="241" spans="1:11" x14ac:dyDescent="0.25">
      <c r="A241" s="8" t="s">
        <v>104</v>
      </c>
      <c r="B241" s="9" t="s">
        <v>838</v>
      </c>
      <c r="C241" s="10">
        <v>16.600000000000001</v>
      </c>
      <c r="D241" s="11" t="s">
        <v>8</v>
      </c>
      <c r="E241" s="48">
        <v>1</v>
      </c>
      <c r="F241" s="11" t="s">
        <v>56</v>
      </c>
      <c r="G241" s="11"/>
      <c r="H241" s="30">
        <f>IFERROR(VLOOKUP(F241,'Matriz de Descuentos'!$A:$B,2,FALSE),"")</f>
        <v>0</v>
      </c>
      <c r="I241" s="31">
        <f t="shared" si="17"/>
        <v>16.600000000000001</v>
      </c>
      <c r="K241" s="73"/>
    </row>
    <row r="242" spans="1:11" ht="25.5" x14ac:dyDescent="0.25">
      <c r="A242" s="8" t="s">
        <v>106</v>
      </c>
      <c r="B242" s="9" t="s">
        <v>837</v>
      </c>
      <c r="C242" s="10">
        <v>2.3000000000000003</v>
      </c>
      <c r="D242" s="11" t="s">
        <v>8</v>
      </c>
      <c r="E242" s="48">
        <v>1</v>
      </c>
      <c r="F242" s="11" t="s">
        <v>56</v>
      </c>
      <c r="G242" s="11"/>
      <c r="H242" s="30">
        <f>IFERROR(VLOOKUP(F242,'Matriz de Descuentos'!$A:$B,2,FALSE),"")</f>
        <v>0</v>
      </c>
      <c r="I242" s="31">
        <f t="shared" si="17"/>
        <v>2.2999999999999998</v>
      </c>
      <c r="K242" s="73"/>
    </row>
    <row r="243" spans="1:11" x14ac:dyDescent="0.25">
      <c r="A243" s="8" t="s">
        <v>108</v>
      </c>
      <c r="B243" s="9" t="s">
        <v>836</v>
      </c>
      <c r="C243" s="10">
        <v>16.600000000000001</v>
      </c>
      <c r="D243" s="11" t="s">
        <v>8</v>
      </c>
      <c r="E243" s="48">
        <v>1</v>
      </c>
      <c r="F243" s="11" t="s">
        <v>56</v>
      </c>
      <c r="G243" s="11"/>
      <c r="H243" s="30">
        <f>IFERROR(VLOOKUP(F243,'Matriz de Descuentos'!$A:$B,2,FALSE),"")</f>
        <v>0</v>
      </c>
      <c r="I243" s="31">
        <f t="shared" si="17"/>
        <v>16.600000000000001</v>
      </c>
      <c r="K243" s="73"/>
    </row>
    <row r="244" spans="1:11" x14ac:dyDescent="0.25">
      <c r="A244" s="5" t="s">
        <v>835</v>
      </c>
      <c r="B244" s="6"/>
      <c r="C244" s="6"/>
      <c r="D244" s="6"/>
      <c r="E244" s="45"/>
      <c r="F244" s="7"/>
      <c r="G244" s="7"/>
      <c r="H244" s="29"/>
      <c r="I244" s="29"/>
      <c r="K244" s="73"/>
    </row>
    <row r="245" spans="1:11" x14ac:dyDescent="0.25">
      <c r="A245" s="8" t="s">
        <v>265</v>
      </c>
      <c r="B245" s="9" t="s">
        <v>1147</v>
      </c>
      <c r="C245" s="10">
        <v>225</v>
      </c>
      <c r="D245" s="11" t="s">
        <v>8</v>
      </c>
      <c r="E245" s="48">
        <v>1</v>
      </c>
      <c r="F245" s="11" t="s">
        <v>9</v>
      </c>
      <c r="G245" s="11"/>
      <c r="H245" s="30">
        <f>IFERROR(VLOOKUP(F245,'Matriz de Descuentos'!$A:$B,2,FALSE),"")</f>
        <v>0</v>
      </c>
      <c r="I245" s="31">
        <f t="shared" ref="I245:I250" si="18">ROUND(C245+(C245*-H245-0.0001),2)</f>
        <v>225</v>
      </c>
      <c r="K245" s="73"/>
    </row>
    <row r="246" spans="1:11" x14ac:dyDescent="0.25">
      <c r="A246" s="8" t="s">
        <v>112</v>
      </c>
      <c r="B246" s="9" t="s">
        <v>834</v>
      </c>
      <c r="C246" s="10">
        <v>12.1</v>
      </c>
      <c r="D246" s="11" t="s">
        <v>8</v>
      </c>
      <c r="E246" s="48">
        <v>1</v>
      </c>
      <c r="F246" s="11" t="s">
        <v>56</v>
      </c>
      <c r="G246" s="11"/>
      <c r="H246" s="30">
        <f>IFERROR(VLOOKUP(F246,'Matriz de Descuentos'!$A:$B,2,FALSE),"")</f>
        <v>0</v>
      </c>
      <c r="I246" s="31">
        <f t="shared" si="18"/>
        <v>12.1</v>
      </c>
      <c r="K246" s="73"/>
    </row>
    <row r="247" spans="1:11" x14ac:dyDescent="0.25">
      <c r="A247" s="8" t="s">
        <v>114</v>
      </c>
      <c r="B247" s="9" t="s">
        <v>833</v>
      </c>
      <c r="C247" s="10">
        <v>13.5</v>
      </c>
      <c r="D247" s="11" t="s">
        <v>8</v>
      </c>
      <c r="E247" s="48">
        <v>1</v>
      </c>
      <c r="F247" s="11" t="s">
        <v>56</v>
      </c>
      <c r="G247" s="11"/>
      <c r="H247" s="30">
        <f>IFERROR(VLOOKUP(F247,'Matriz de Descuentos'!$A:$B,2,FALSE),"")</f>
        <v>0</v>
      </c>
      <c r="I247" s="31">
        <f t="shared" si="18"/>
        <v>13.5</v>
      </c>
      <c r="K247" s="73"/>
    </row>
    <row r="248" spans="1:11" x14ac:dyDescent="0.25">
      <c r="A248" s="8" t="s">
        <v>116</v>
      </c>
      <c r="B248" s="9" t="s">
        <v>832</v>
      </c>
      <c r="C248" s="10">
        <v>18.8</v>
      </c>
      <c r="D248" s="11" t="s">
        <v>8</v>
      </c>
      <c r="E248" s="48">
        <v>1</v>
      </c>
      <c r="F248" s="11" t="s">
        <v>56</v>
      </c>
      <c r="G248" s="11"/>
      <c r="H248" s="30">
        <f>IFERROR(VLOOKUP(F248,'Matriz de Descuentos'!$A:$B,2,FALSE),"")</f>
        <v>0</v>
      </c>
      <c r="I248" s="31">
        <f t="shared" si="18"/>
        <v>18.8</v>
      </c>
      <c r="K248" s="73"/>
    </row>
    <row r="249" spans="1:11" x14ac:dyDescent="0.25">
      <c r="A249" s="8" t="s">
        <v>118</v>
      </c>
      <c r="B249" s="9" t="s">
        <v>831</v>
      </c>
      <c r="C249" s="10">
        <v>24.1</v>
      </c>
      <c r="D249" s="11" t="s">
        <v>8</v>
      </c>
      <c r="E249" s="48">
        <v>1</v>
      </c>
      <c r="F249" s="11" t="s">
        <v>56</v>
      </c>
      <c r="G249" s="11"/>
      <c r="H249" s="30">
        <f>IFERROR(VLOOKUP(F249,'Matriz de Descuentos'!$A:$B,2,FALSE),"")</f>
        <v>0</v>
      </c>
      <c r="I249" s="31">
        <f t="shared" si="18"/>
        <v>24.1</v>
      </c>
      <c r="K249" s="73"/>
    </row>
    <row r="250" spans="1:11" x14ac:dyDescent="0.25">
      <c r="A250" s="8" t="s">
        <v>120</v>
      </c>
      <c r="B250" s="9" t="s">
        <v>830</v>
      </c>
      <c r="C250" s="10">
        <v>45.5</v>
      </c>
      <c r="D250" s="11" t="s">
        <v>8</v>
      </c>
      <c r="E250" s="48">
        <v>1</v>
      </c>
      <c r="F250" s="11" t="s">
        <v>56</v>
      </c>
      <c r="G250" s="11"/>
      <c r="H250" s="30">
        <f>IFERROR(VLOOKUP(F250,'Matriz de Descuentos'!$A:$B,2,FALSE),"")</f>
        <v>0</v>
      </c>
      <c r="I250" s="31">
        <f t="shared" si="18"/>
        <v>45.5</v>
      </c>
      <c r="K250" s="73"/>
    </row>
    <row r="251" spans="1:11" x14ac:dyDescent="0.25">
      <c r="A251" s="5" t="s">
        <v>829</v>
      </c>
      <c r="B251" s="6"/>
      <c r="C251" s="6"/>
      <c r="D251" s="6"/>
      <c r="E251" s="45"/>
      <c r="F251" s="7"/>
      <c r="G251" s="7"/>
      <c r="H251" s="29"/>
      <c r="I251" s="29"/>
      <c r="K251" s="73"/>
    </row>
    <row r="252" spans="1:11" ht="38.25" x14ac:dyDescent="0.25">
      <c r="A252" s="8" t="s">
        <v>983</v>
      </c>
      <c r="B252" s="9" t="s">
        <v>1033</v>
      </c>
      <c r="C252" s="10">
        <v>951</v>
      </c>
      <c r="D252" s="11" t="s">
        <v>8</v>
      </c>
      <c r="E252" s="48">
        <v>1</v>
      </c>
      <c r="F252" s="11" t="s">
        <v>270</v>
      </c>
      <c r="G252" s="25"/>
      <c r="H252" s="30">
        <f>IFERROR(VLOOKUP(F252,'Matriz de Descuentos'!$A:$B,2,FALSE),"")</f>
        <v>0</v>
      </c>
      <c r="I252" s="31">
        <f t="shared" ref="I252:I256" si="19">ROUND(C252+(C252*-H252-0.0001),2)</f>
        <v>951</v>
      </c>
      <c r="K252" s="73"/>
    </row>
    <row r="253" spans="1:11" x14ac:dyDescent="0.25">
      <c r="A253" s="8" t="s">
        <v>129</v>
      </c>
      <c r="B253" s="9" t="s">
        <v>828</v>
      </c>
      <c r="C253" s="10">
        <v>263</v>
      </c>
      <c r="D253" s="11" t="s">
        <v>8</v>
      </c>
      <c r="E253" s="48">
        <v>1</v>
      </c>
      <c r="F253" s="11" t="s">
        <v>56</v>
      </c>
      <c r="G253" s="11"/>
      <c r="H253" s="30">
        <f>IFERROR(VLOOKUP(F253,'Matriz de Descuentos'!$A:$B,2,FALSE),"")</f>
        <v>0</v>
      </c>
      <c r="I253" s="31">
        <f t="shared" si="19"/>
        <v>263</v>
      </c>
      <c r="K253" s="73"/>
    </row>
    <row r="254" spans="1:11" x14ac:dyDescent="0.25">
      <c r="A254" s="8" t="s">
        <v>131</v>
      </c>
      <c r="B254" s="9" t="s">
        <v>827</v>
      </c>
      <c r="C254" s="10">
        <v>50.7</v>
      </c>
      <c r="D254" s="11" t="s">
        <v>8</v>
      </c>
      <c r="E254" s="48">
        <v>1</v>
      </c>
      <c r="F254" s="11" t="s">
        <v>56</v>
      </c>
      <c r="G254" s="11"/>
      <c r="H254" s="30">
        <f>IFERROR(VLOOKUP(F254,'Matriz de Descuentos'!$A:$B,2,FALSE),"")</f>
        <v>0</v>
      </c>
      <c r="I254" s="31">
        <f t="shared" si="19"/>
        <v>50.7</v>
      </c>
      <c r="K254" s="73"/>
    </row>
    <row r="255" spans="1:11" x14ac:dyDescent="0.25">
      <c r="A255" s="8" t="s">
        <v>133</v>
      </c>
      <c r="B255" s="9" t="s">
        <v>826</v>
      </c>
      <c r="C255" s="10">
        <v>229</v>
      </c>
      <c r="D255" s="11" t="s">
        <v>8</v>
      </c>
      <c r="E255" s="48">
        <v>1</v>
      </c>
      <c r="F255" s="11" t="s">
        <v>56</v>
      </c>
      <c r="G255" s="11"/>
      <c r="H255" s="30">
        <f>IFERROR(VLOOKUP(F255,'Matriz de Descuentos'!$A:$B,2,FALSE),"")</f>
        <v>0</v>
      </c>
      <c r="I255" s="31">
        <f t="shared" si="19"/>
        <v>229</v>
      </c>
      <c r="K255" s="73"/>
    </row>
    <row r="256" spans="1:11" x14ac:dyDescent="0.25">
      <c r="A256" s="8" t="s">
        <v>135</v>
      </c>
      <c r="B256" s="9" t="s">
        <v>812</v>
      </c>
      <c r="C256" s="10">
        <v>216</v>
      </c>
      <c r="D256" s="11" t="s">
        <v>8</v>
      </c>
      <c r="E256" s="48">
        <v>1</v>
      </c>
      <c r="F256" s="11" t="s">
        <v>56</v>
      </c>
      <c r="G256" s="11"/>
      <c r="H256" s="30">
        <f>IFERROR(VLOOKUP(F256,'Matriz de Descuentos'!$A:$B,2,FALSE),"")</f>
        <v>0</v>
      </c>
      <c r="I256" s="31">
        <f t="shared" si="19"/>
        <v>216</v>
      </c>
      <c r="K256" s="73"/>
    </row>
    <row r="257" spans="1:11" x14ac:dyDescent="0.25">
      <c r="A257" s="5" t="s">
        <v>825</v>
      </c>
      <c r="B257" s="6"/>
      <c r="C257" s="6"/>
      <c r="D257" s="6"/>
      <c r="E257" s="45"/>
      <c r="F257" s="7"/>
      <c r="G257" s="7"/>
      <c r="H257" s="29"/>
      <c r="I257" s="29"/>
      <c r="K257" s="73"/>
    </row>
    <row r="258" spans="1:11" x14ac:dyDescent="0.25">
      <c r="A258" s="8" t="s">
        <v>268</v>
      </c>
      <c r="B258" s="9" t="s">
        <v>824</v>
      </c>
      <c r="C258" s="10">
        <v>766</v>
      </c>
      <c r="D258" s="11" t="s">
        <v>8</v>
      </c>
      <c r="E258" s="48">
        <v>1</v>
      </c>
      <c r="F258" s="11" t="s">
        <v>270</v>
      </c>
      <c r="G258" s="11"/>
      <c r="H258" s="30">
        <f>IFERROR(VLOOKUP(F258,'Matriz de Descuentos'!$A:$B,2,FALSE),"")</f>
        <v>0</v>
      </c>
      <c r="I258" s="31">
        <f t="shared" ref="I258:I271" si="20">ROUND(C258+(C258*-H258-0.0001),2)</f>
        <v>766</v>
      </c>
      <c r="K258" s="73"/>
    </row>
    <row r="259" spans="1:11" ht="25.5" x14ac:dyDescent="0.25">
      <c r="A259" s="8" t="s">
        <v>271</v>
      </c>
      <c r="B259" s="9" t="s">
        <v>823</v>
      </c>
      <c r="C259" s="10">
        <v>904</v>
      </c>
      <c r="D259" s="11" t="s">
        <v>8</v>
      </c>
      <c r="E259" s="48">
        <v>1</v>
      </c>
      <c r="F259" s="11" t="s">
        <v>270</v>
      </c>
      <c r="G259" s="11"/>
      <c r="H259" s="30">
        <f>IFERROR(VLOOKUP(F259,'Matriz de Descuentos'!$A:$B,2,FALSE),"")</f>
        <v>0</v>
      </c>
      <c r="I259" s="31">
        <f t="shared" si="20"/>
        <v>904</v>
      </c>
      <c r="K259" s="73"/>
    </row>
    <row r="260" spans="1:11" x14ac:dyDescent="0.25">
      <c r="A260" s="8" t="s">
        <v>273</v>
      </c>
      <c r="B260" s="9" t="s">
        <v>822</v>
      </c>
      <c r="C260" s="10">
        <v>339</v>
      </c>
      <c r="D260" s="11" t="s">
        <v>8</v>
      </c>
      <c r="E260" s="48">
        <v>1</v>
      </c>
      <c r="F260" s="11" t="s">
        <v>270</v>
      </c>
      <c r="G260" s="11"/>
      <c r="H260" s="30">
        <f>IFERROR(VLOOKUP(F260,'Matriz de Descuentos'!$A:$B,2,FALSE),"")</f>
        <v>0</v>
      </c>
      <c r="I260" s="31">
        <f t="shared" si="20"/>
        <v>339</v>
      </c>
      <c r="K260" s="73"/>
    </row>
    <row r="261" spans="1:11" x14ac:dyDescent="0.25">
      <c r="A261" s="8" t="s">
        <v>275</v>
      </c>
      <c r="B261" s="9" t="s">
        <v>821</v>
      </c>
      <c r="C261" s="10">
        <v>461</v>
      </c>
      <c r="D261" s="11" t="s">
        <v>8</v>
      </c>
      <c r="E261" s="48">
        <v>1</v>
      </c>
      <c r="F261" s="11" t="s">
        <v>270</v>
      </c>
      <c r="G261" s="11"/>
      <c r="H261" s="30">
        <f>IFERROR(VLOOKUP(F261,'Matriz de Descuentos'!$A:$B,2,FALSE),"")</f>
        <v>0</v>
      </c>
      <c r="I261" s="31">
        <f t="shared" si="20"/>
        <v>461</v>
      </c>
      <c r="K261" s="73"/>
    </row>
    <row r="262" spans="1:11" x14ac:dyDescent="0.25">
      <c r="A262" s="8" t="s">
        <v>277</v>
      </c>
      <c r="B262" s="9" t="s">
        <v>820</v>
      </c>
      <c r="C262" s="10">
        <v>341</v>
      </c>
      <c r="D262" s="11" t="s">
        <v>8</v>
      </c>
      <c r="E262" s="48">
        <v>1</v>
      </c>
      <c r="F262" s="11" t="s">
        <v>270</v>
      </c>
      <c r="G262" s="11"/>
      <c r="H262" s="30">
        <f>IFERROR(VLOOKUP(F262,'Matriz de Descuentos'!$A:$B,2,FALSE),"")</f>
        <v>0</v>
      </c>
      <c r="I262" s="31">
        <f t="shared" si="20"/>
        <v>341</v>
      </c>
      <c r="K262" s="73"/>
    </row>
    <row r="263" spans="1:11" x14ac:dyDescent="0.25">
      <c r="A263" s="8" t="s">
        <v>279</v>
      </c>
      <c r="B263" s="9" t="s">
        <v>819</v>
      </c>
      <c r="C263" s="10">
        <v>461</v>
      </c>
      <c r="D263" s="11" t="s">
        <v>8</v>
      </c>
      <c r="E263" s="48">
        <v>1</v>
      </c>
      <c r="F263" s="11" t="s">
        <v>270</v>
      </c>
      <c r="G263" s="11"/>
      <c r="H263" s="30">
        <f>IFERROR(VLOOKUP(F263,'Matriz de Descuentos'!$A:$B,2,FALSE),"")</f>
        <v>0</v>
      </c>
      <c r="I263" s="31">
        <f t="shared" si="20"/>
        <v>461</v>
      </c>
      <c r="K263" s="73"/>
    </row>
    <row r="264" spans="1:11" x14ac:dyDescent="0.25">
      <c r="A264" s="8" t="s">
        <v>281</v>
      </c>
      <c r="B264" s="9" t="s">
        <v>818</v>
      </c>
      <c r="C264" s="10">
        <v>304</v>
      </c>
      <c r="D264" s="11"/>
      <c r="E264" s="48">
        <v>1</v>
      </c>
      <c r="F264" s="11" t="s">
        <v>270</v>
      </c>
      <c r="G264" s="11"/>
      <c r="H264" s="30">
        <f>IFERROR(VLOOKUP(F264,'Matriz de Descuentos'!$A:$B,2,FALSE),"")</f>
        <v>0</v>
      </c>
      <c r="I264" s="31">
        <f t="shared" si="20"/>
        <v>304</v>
      </c>
      <c r="K264" s="73"/>
    </row>
    <row r="265" spans="1:11" x14ac:dyDescent="0.25">
      <c r="A265" s="8" t="s">
        <v>283</v>
      </c>
      <c r="B265" s="9" t="s">
        <v>817</v>
      </c>
      <c r="C265" s="10">
        <v>92</v>
      </c>
      <c r="D265" s="11" t="s">
        <v>8</v>
      </c>
      <c r="E265" s="48">
        <v>1</v>
      </c>
      <c r="F265" s="11" t="s">
        <v>270</v>
      </c>
      <c r="G265" s="11"/>
      <c r="H265" s="30">
        <f>IFERROR(VLOOKUP(F265,'Matriz de Descuentos'!$A:$B,2,FALSE),"")</f>
        <v>0</v>
      </c>
      <c r="I265" s="31">
        <f t="shared" si="20"/>
        <v>92</v>
      </c>
      <c r="K265" s="73"/>
    </row>
    <row r="266" spans="1:11" x14ac:dyDescent="0.25">
      <c r="A266" s="8" t="s">
        <v>285</v>
      </c>
      <c r="B266" s="9" t="s">
        <v>816</v>
      </c>
      <c r="C266" s="10">
        <v>127</v>
      </c>
      <c r="D266" s="11" t="s">
        <v>8</v>
      </c>
      <c r="E266" s="48">
        <v>1</v>
      </c>
      <c r="F266" s="11" t="s">
        <v>270</v>
      </c>
      <c r="G266" s="11"/>
      <c r="H266" s="30">
        <f>IFERROR(VLOOKUP(F266,'Matriz de Descuentos'!$A:$B,2,FALSE),"")</f>
        <v>0</v>
      </c>
      <c r="I266" s="31">
        <f t="shared" si="20"/>
        <v>127</v>
      </c>
      <c r="K266" s="73"/>
    </row>
    <row r="267" spans="1:11" x14ac:dyDescent="0.25">
      <c r="A267" s="8" t="s">
        <v>287</v>
      </c>
      <c r="B267" s="9" t="s">
        <v>815</v>
      </c>
      <c r="C267" s="10">
        <v>310</v>
      </c>
      <c r="D267" s="11" t="s">
        <v>8</v>
      </c>
      <c r="E267" s="48">
        <v>1</v>
      </c>
      <c r="F267" s="11" t="s">
        <v>270</v>
      </c>
      <c r="G267" s="11"/>
      <c r="H267" s="30">
        <f>IFERROR(VLOOKUP(F267,'Matriz de Descuentos'!$A:$B,2,FALSE),"")</f>
        <v>0</v>
      </c>
      <c r="I267" s="31">
        <f t="shared" si="20"/>
        <v>310</v>
      </c>
      <c r="K267" s="73"/>
    </row>
    <row r="268" spans="1:11" x14ac:dyDescent="0.25">
      <c r="A268" s="8" t="s">
        <v>289</v>
      </c>
      <c r="B268" s="9" t="s">
        <v>814</v>
      </c>
      <c r="C268" s="10">
        <v>245</v>
      </c>
      <c r="D268" s="11" t="s">
        <v>8</v>
      </c>
      <c r="E268" s="48">
        <v>1</v>
      </c>
      <c r="F268" s="11" t="s">
        <v>270</v>
      </c>
      <c r="G268" s="11"/>
      <c r="H268" s="30">
        <f>IFERROR(VLOOKUP(F268,'Matriz de Descuentos'!$A:$B,2,FALSE),"")</f>
        <v>0</v>
      </c>
      <c r="I268" s="31">
        <f t="shared" si="20"/>
        <v>245</v>
      </c>
      <c r="K268" s="73"/>
    </row>
    <row r="269" spans="1:11" x14ac:dyDescent="0.25">
      <c r="A269" s="8" t="s">
        <v>291</v>
      </c>
      <c r="B269" s="9" t="s">
        <v>813</v>
      </c>
      <c r="C269" s="10">
        <v>104</v>
      </c>
      <c r="D269" s="11" t="s">
        <v>8</v>
      </c>
      <c r="E269" s="48">
        <v>1</v>
      </c>
      <c r="F269" s="11" t="s">
        <v>270</v>
      </c>
      <c r="G269" s="11"/>
      <c r="H269" s="30">
        <f>IFERROR(VLOOKUP(F269,'Matriz de Descuentos'!$A:$B,2,FALSE),"")</f>
        <v>0</v>
      </c>
      <c r="I269" s="31">
        <f t="shared" si="20"/>
        <v>104</v>
      </c>
      <c r="K269" s="73"/>
    </row>
    <row r="270" spans="1:11" x14ac:dyDescent="0.25">
      <c r="A270" s="8" t="s">
        <v>135</v>
      </c>
      <c r="B270" s="9" t="s">
        <v>812</v>
      </c>
      <c r="C270" s="10">
        <v>216</v>
      </c>
      <c r="D270" s="11" t="s">
        <v>8</v>
      </c>
      <c r="E270" s="48">
        <v>1</v>
      </c>
      <c r="F270" s="11" t="s">
        <v>56</v>
      </c>
      <c r="G270" s="11"/>
      <c r="H270" s="30">
        <f>IFERROR(VLOOKUP(F270,'Matriz de Descuentos'!$A:$B,2,FALSE),"")</f>
        <v>0</v>
      </c>
      <c r="I270" s="31">
        <f t="shared" si="20"/>
        <v>216</v>
      </c>
      <c r="K270" s="73"/>
    </row>
    <row r="271" spans="1:11" x14ac:dyDescent="0.25">
      <c r="A271" s="8" t="s">
        <v>293</v>
      </c>
      <c r="B271" s="9" t="s">
        <v>811</v>
      </c>
      <c r="C271" s="10">
        <v>191</v>
      </c>
      <c r="D271" s="11" t="s">
        <v>8</v>
      </c>
      <c r="E271" s="48">
        <v>1</v>
      </c>
      <c r="F271" s="11" t="s">
        <v>56</v>
      </c>
      <c r="G271" s="11"/>
      <c r="H271" s="30">
        <f>IFERROR(VLOOKUP(F271,'Matriz de Descuentos'!$A:$B,2,FALSE),"")</f>
        <v>0</v>
      </c>
      <c r="I271" s="31">
        <f t="shared" si="20"/>
        <v>191</v>
      </c>
      <c r="K271" s="73"/>
    </row>
    <row r="272" spans="1:11" x14ac:dyDescent="0.25">
      <c r="A272" s="5" t="s">
        <v>810</v>
      </c>
      <c r="B272" s="6"/>
      <c r="C272" s="6"/>
      <c r="D272" s="6"/>
      <c r="E272" s="45"/>
      <c r="F272" s="7"/>
      <c r="G272" s="7"/>
      <c r="H272" s="29"/>
      <c r="I272" s="29"/>
      <c r="K272" s="73"/>
    </row>
    <row r="273" spans="1:11" x14ac:dyDescent="0.25">
      <c r="A273" s="8" t="s">
        <v>296</v>
      </c>
      <c r="B273" s="9" t="s">
        <v>809</v>
      </c>
      <c r="C273" s="10">
        <v>17.600000000000001</v>
      </c>
      <c r="D273" s="11"/>
      <c r="E273" s="48">
        <v>1</v>
      </c>
      <c r="F273" s="11" t="s">
        <v>49</v>
      </c>
      <c r="G273" s="11"/>
      <c r="H273" s="30">
        <f>IFERROR(VLOOKUP(F273,'Matriz de Descuentos'!$A:$B,2,FALSE),"")</f>
        <v>0</v>
      </c>
      <c r="I273" s="31">
        <f t="shared" ref="I273:I284" si="21">ROUND(C273+(C273*-H273-0.0001),2)</f>
        <v>17.600000000000001</v>
      </c>
      <c r="K273" s="73"/>
    </row>
    <row r="274" spans="1:11" ht="25.5" x14ac:dyDescent="0.25">
      <c r="A274" s="8" t="s">
        <v>1302</v>
      </c>
      <c r="B274" s="9" t="s">
        <v>1316</v>
      </c>
      <c r="C274" s="10">
        <v>20.8</v>
      </c>
      <c r="D274" s="11" t="s">
        <v>8</v>
      </c>
      <c r="E274" s="48">
        <v>1</v>
      </c>
      <c r="F274" s="11" t="s">
        <v>9</v>
      </c>
      <c r="G274" s="11"/>
      <c r="H274" s="30">
        <f>IFERROR(VLOOKUP(F274,'Matriz de Descuentos'!$A:$B,2,FALSE),"")</f>
        <v>0</v>
      </c>
      <c r="I274" s="31">
        <f t="shared" si="21"/>
        <v>20.8</v>
      </c>
      <c r="K274" s="73"/>
    </row>
    <row r="275" spans="1:11" ht="25.5" x14ac:dyDescent="0.25">
      <c r="A275" s="8" t="s">
        <v>1305</v>
      </c>
      <c r="B275" s="9" t="s">
        <v>1317</v>
      </c>
      <c r="C275" s="10">
        <v>26.700000000000003</v>
      </c>
      <c r="D275" s="11" t="s">
        <v>8</v>
      </c>
      <c r="E275" s="48">
        <v>1</v>
      </c>
      <c r="F275" s="11" t="s">
        <v>9</v>
      </c>
      <c r="G275" s="11"/>
      <c r="H275" s="30">
        <f>IFERROR(VLOOKUP(F275,'Matriz de Descuentos'!$A:$B,2,FALSE),"")</f>
        <v>0</v>
      </c>
      <c r="I275" s="31">
        <f t="shared" si="21"/>
        <v>26.7</v>
      </c>
      <c r="K275" s="73"/>
    </row>
    <row r="276" spans="1:11" ht="25.5" x14ac:dyDescent="0.25">
      <c r="A276" s="8" t="s">
        <v>1306</v>
      </c>
      <c r="B276" s="9" t="s">
        <v>1318</v>
      </c>
      <c r="C276" s="10">
        <v>129</v>
      </c>
      <c r="D276" s="11" t="s">
        <v>8</v>
      </c>
      <c r="E276" s="48">
        <v>1</v>
      </c>
      <c r="F276" s="11" t="s">
        <v>49</v>
      </c>
      <c r="G276" s="11"/>
      <c r="H276" s="30">
        <f>IFERROR(VLOOKUP(F276,'Matriz de Descuentos'!$A:$B,2,FALSE),"")</f>
        <v>0</v>
      </c>
      <c r="I276" s="31">
        <f t="shared" si="21"/>
        <v>129</v>
      </c>
      <c r="K276" s="73"/>
    </row>
    <row r="277" spans="1:11" x14ac:dyDescent="0.25">
      <c r="A277" s="8" t="s">
        <v>140</v>
      </c>
      <c r="B277" s="9" t="s">
        <v>808</v>
      </c>
      <c r="C277" s="10">
        <v>7.1999999999999993</v>
      </c>
      <c r="D277" s="11"/>
      <c r="E277" s="48">
        <v>1</v>
      </c>
      <c r="F277" s="11" t="s">
        <v>56</v>
      </c>
      <c r="G277" s="11"/>
      <c r="H277" s="30">
        <f>IFERROR(VLOOKUP(F277,'Matriz de Descuentos'!$A:$B,2,FALSE),"")</f>
        <v>0</v>
      </c>
      <c r="I277" s="31">
        <f t="shared" si="21"/>
        <v>7.2</v>
      </c>
      <c r="K277" s="73"/>
    </row>
    <row r="278" spans="1:11" ht="25.5" x14ac:dyDescent="0.25">
      <c r="A278" s="8" t="s">
        <v>1308</v>
      </c>
      <c r="B278" s="9" t="s">
        <v>1327</v>
      </c>
      <c r="C278" s="10">
        <v>5.5</v>
      </c>
      <c r="D278" s="11" t="s">
        <v>8</v>
      </c>
      <c r="E278" s="48">
        <v>1</v>
      </c>
      <c r="F278" s="11" t="s">
        <v>56</v>
      </c>
      <c r="G278" s="11"/>
      <c r="H278" s="30">
        <f>IFERROR(VLOOKUP(F278,'Matriz de Descuentos'!$A:$B,2,FALSE),"")</f>
        <v>0</v>
      </c>
      <c r="I278" s="31">
        <f t="shared" si="21"/>
        <v>5.5</v>
      </c>
      <c r="K278" s="73"/>
    </row>
    <row r="279" spans="1:11" x14ac:dyDescent="0.25">
      <c r="A279" s="8" t="s">
        <v>142</v>
      </c>
      <c r="B279" s="9" t="s">
        <v>807</v>
      </c>
      <c r="C279" s="10">
        <v>14.9</v>
      </c>
      <c r="D279" s="11" t="s">
        <v>8</v>
      </c>
      <c r="E279" s="48">
        <v>1</v>
      </c>
      <c r="F279" s="11" t="s">
        <v>9</v>
      </c>
      <c r="G279" s="11"/>
      <c r="H279" s="30">
        <f>IFERROR(VLOOKUP(F279,'Matriz de Descuentos'!$A:$B,2,FALSE),"")</f>
        <v>0</v>
      </c>
      <c r="I279" s="31">
        <f t="shared" si="21"/>
        <v>14.9</v>
      </c>
      <c r="K279" s="73"/>
    </row>
    <row r="280" spans="1:11" x14ac:dyDescent="0.25">
      <c r="A280" s="8" t="s">
        <v>144</v>
      </c>
      <c r="B280" s="9" t="s">
        <v>806</v>
      </c>
      <c r="C280" s="10">
        <v>17.5</v>
      </c>
      <c r="D280" s="11" t="s">
        <v>8</v>
      </c>
      <c r="E280" s="48">
        <v>1</v>
      </c>
      <c r="F280" s="11" t="s">
        <v>56</v>
      </c>
      <c r="G280" s="11"/>
      <c r="H280" s="30">
        <f>IFERROR(VLOOKUP(F280,'Matriz de Descuentos'!$A:$B,2,FALSE),"")</f>
        <v>0</v>
      </c>
      <c r="I280" s="31">
        <f t="shared" si="21"/>
        <v>17.5</v>
      </c>
      <c r="K280" s="73"/>
    </row>
    <row r="281" spans="1:11" x14ac:dyDescent="0.25">
      <c r="A281" s="8" t="s">
        <v>146</v>
      </c>
      <c r="B281" s="9" t="s">
        <v>805</v>
      </c>
      <c r="C281" s="10">
        <v>26.5</v>
      </c>
      <c r="D281" s="11" t="s">
        <v>8</v>
      </c>
      <c r="E281" s="48">
        <v>1</v>
      </c>
      <c r="F281" s="11" t="s">
        <v>9</v>
      </c>
      <c r="G281" s="11"/>
      <c r="H281" s="30">
        <f>IFERROR(VLOOKUP(F281,'Matriz de Descuentos'!$A:$B,2,FALSE),"")</f>
        <v>0</v>
      </c>
      <c r="I281" s="31">
        <f t="shared" si="21"/>
        <v>26.5</v>
      </c>
      <c r="K281" s="73"/>
    </row>
    <row r="282" spans="1:11" x14ac:dyDescent="0.25">
      <c r="A282" s="8" t="s">
        <v>148</v>
      </c>
      <c r="B282" s="9" t="s">
        <v>804</v>
      </c>
      <c r="C282" s="10">
        <v>5</v>
      </c>
      <c r="D282" s="11"/>
      <c r="E282" s="48">
        <v>1</v>
      </c>
      <c r="F282" s="11" t="s">
        <v>9</v>
      </c>
      <c r="G282" s="11"/>
      <c r="H282" s="30">
        <f>IFERROR(VLOOKUP(F282,'Matriz de Descuentos'!$A:$B,2,FALSE),"")</f>
        <v>0</v>
      </c>
      <c r="I282" s="31">
        <f t="shared" si="21"/>
        <v>5</v>
      </c>
      <c r="K282" s="73"/>
    </row>
    <row r="283" spans="1:11" ht="25.5" x14ac:dyDescent="0.25">
      <c r="A283" s="8" t="s">
        <v>150</v>
      </c>
      <c r="B283" s="9" t="s">
        <v>803</v>
      </c>
      <c r="C283" s="10">
        <v>134</v>
      </c>
      <c r="D283" s="11" t="s">
        <v>8</v>
      </c>
      <c r="E283" s="48">
        <v>1</v>
      </c>
      <c r="F283" s="11" t="s">
        <v>9</v>
      </c>
      <c r="G283" s="11"/>
      <c r="H283" s="30">
        <f>IFERROR(VLOOKUP(F283,'Matriz de Descuentos'!$A:$B,2,FALSE),"")</f>
        <v>0</v>
      </c>
      <c r="I283" s="31">
        <f t="shared" si="21"/>
        <v>134</v>
      </c>
      <c r="K283" s="73"/>
    </row>
    <row r="284" spans="1:11" ht="25.5" x14ac:dyDescent="0.25">
      <c r="A284" s="8" t="s">
        <v>152</v>
      </c>
      <c r="B284" s="9" t="s">
        <v>802</v>
      </c>
      <c r="C284" s="10">
        <v>46.2</v>
      </c>
      <c r="D284" s="11" t="s">
        <v>8</v>
      </c>
      <c r="E284" s="48">
        <v>1</v>
      </c>
      <c r="F284" s="11" t="s">
        <v>9</v>
      </c>
      <c r="G284" s="11"/>
      <c r="H284" s="30">
        <f>IFERROR(VLOOKUP(F284,'Matriz de Descuentos'!$A:$B,2,FALSE),"")</f>
        <v>0</v>
      </c>
      <c r="I284" s="31">
        <f t="shared" si="21"/>
        <v>46.2</v>
      </c>
      <c r="K284" s="73"/>
    </row>
    <row r="285" spans="1:11" x14ac:dyDescent="0.25">
      <c r="A285" s="5" t="s">
        <v>801</v>
      </c>
      <c r="B285" s="6"/>
      <c r="C285" s="6"/>
      <c r="D285" s="6"/>
      <c r="E285" s="45"/>
      <c r="F285" s="7"/>
      <c r="G285" s="7"/>
      <c r="H285" s="29"/>
      <c r="I285" s="29"/>
      <c r="K285" s="73"/>
    </row>
    <row r="286" spans="1:11" ht="25.5" x14ac:dyDescent="0.25">
      <c r="A286" s="8" t="s">
        <v>301</v>
      </c>
      <c r="B286" s="9" t="s">
        <v>800</v>
      </c>
      <c r="C286" s="10">
        <v>175</v>
      </c>
      <c r="D286" s="11" t="s">
        <v>8</v>
      </c>
      <c r="E286" s="48">
        <v>1</v>
      </c>
      <c r="F286" s="11" t="s">
        <v>9</v>
      </c>
      <c r="G286" s="11"/>
      <c r="H286" s="30">
        <f>IFERROR(VLOOKUP(F286,'Matriz de Descuentos'!$A:$B,2,FALSE),"")</f>
        <v>0</v>
      </c>
      <c r="I286" s="31">
        <f t="shared" ref="I286:I296" si="22">ROUND(C286+(C286*-H286-0.0001),2)</f>
        <v>175</v>
      </c>
      <c r="K286" s="73"/>
    </row>
    <row r="287" spans="1:11" ht="25.5" x14ac:dyDescent="0.25">
      <c r="A287" s="8" t="s">
        <v>303</v>
      </c>
      <c r="B287" s="9" t="s">
        <v>799</v>
      </c>
      <c r="C287" s="10">
        <v>113</v>
      </c>
      <c r="D287" s="11" t="s">
        <v>8</v>
      </c>
      <c r="E287" s="48">
        <v>1</v>
      </c>
      <c r="F287" s="11" t="s">
        <v>9</v>
      </c>
      <c r="G287" s="11"/>
      <c r="H287" s="30">
        <f>IFERROR(VLOOKUP(F287,'Matriz de Descuentos'!$A:$B,2,FALSE),"")</f>
        <v>0</v>
      </c>
      <c r="I287" s="31">
        <f t="shared" si="22"/>
        <v>113</v>
      </c>
      <c r="K287" s="73"/>
    </row>
    <row r="288" spans="1:11" ht="25.5" x14ac:dyDescent="0.25">
      <c r="A288" s="8" t="s">
        <v>305</v>
      </c>
      <c r="B288" s="9" t="s">
        <v>798</v>
      </c>
      <c r="C288" s="10">
        <v>113</v>
      </c>
      <c r="D288" s="11" t="s">
        <v>8</v>
      </c>
      <c r="E288" s="48">
        <v>1</v>
      </c>
      <c r="F288" s="11" t="s">
        <v>9</v>
      </c>
      <c r="G288" s="11"/>
      <c r="H288" s="30">
        <f>IFERROR(VLOOKUP(F288,'Matriz de Descuentos'!$A:$B,2,FALSE),"")</f>
        <v>0</v>
      </c>
      <c r="I288" s="31">
        <f t="shared" si="22"/>
        <v>113</v>
      </c>
      <c r="K288" s="73"/>
    </row>
    <row r="289" spans="1:11" x14ac:dyDescent="0.25">
      <c r="A289" s="8" t="s">
        <v>307</v>
      </c>
      <c r="B289" s="9" t="s">
        <v>797</v>
      </c>
      <c r="C289" s="10">
        <v>123</v>
      </c>
      <c r="D289" s="11" t="s">
        <v>8</v>
      </c>
      <c r="E289" s="48">
        <v>1</v>
      </c>
      <c r="F289" s="11" t="s">
        <v>56</v>
      </c>
      <c r="G289" s="11"/>
      <c r="H289" s="30">
        <f>IFERROR(VLOOKUP(F289,'Matriz de Descuentos'!$A:$B,2,FALSE),"")</f>
        <v>0</v>
      </c>
      <c r="I289" s="31">
        <f t="shared" si="22"/>
        <v>123</v>
      </c>
      <c r="K289" s="73"/>
    </row>
    <row r="290" spans="1:11" x14ac:dyDescent="0.25">
      <c r="A290" s="8" t="s">
        <v>309</v>
      </c>
      <c r="B290" s="9" t="s">
        <v>796</v>
      </c>
      <c r="C290" s="10">
        <v>126</v>
      </c>
      <c r="D290" s="11" t="s">
        <v>8</v>
      </c>
      <c r="E290" s="48">
        <v>1</v>
      </c>
      <c r="F290" s="11" t="s">
        <v>56</v>
      </c>
      <c r="G290" s="11"/>
      <c r="H290" s="30">
        <f>IFERROR(VLOOKUP(F290,'Matriz de Descuentos'!$A:$B,2,FALSE),"")</f>
        <v>0</v>
      </c>
      <c r="I290" s="31">
        <f t="shared" si="22"/>
        <v>126</v>
      </c>
      <c r="K290" s="73"/>
    </row>
    <row r="291" spans="1:11" x14ac:dyDescent="0.25">
      <c r="A291" s="8" t="s">
        <v>311</v>
      </c>
      <c r="B291" s="9" t="s">
        <v>795</v>
      </c>
      <c r="C291" s="10">
        <v>35</v>
      </c>
      <c r="D291" s="11" t="s">
        <v>8</v>
      </c>
      <c r="E291" s="48">
        <v>1</v>
      </c>
      <c r="F291" s="11" t="s">
        <v>56</v>
      </c>
      <c r="G291" s="11"/>
      <c r="H291" s="30">
        <f>IFERROR(VLOOKUP(F291,'Matriz de Descuentos'!$A:$B,2,FALSE),"")</f>
        <v>0</v>
      </c>
      <c r="I291" s="31">
        <f t="shared" si="22"/>
        <v>35</v>
      </c>
      <c r="K291" s="73"/>
    </row>
    <row r="292" spans="1:11" x14ac:dyDescent="0.25">
      <c r="A292" s="8" t="s">
        <v>313</v>
      </c>
      <c r="B292" s="9" t="s">
        <v>794</v>
      </c>
      <c r="C292" s="10">
        <v>41.7</v>
      </c>
      <c r="D292" s="11" t="s">
        <v>8</v>
      </c>
      <c r="E292" s="48">
        <v>1</v>
      </c>
      <c r="F292" s="11" t="s">
        <v>56</v>
      </c>
      <c r="G292" s="11"/>
      <c r="H292" s="30">
        <f>IFERROR(VLOOKUP(F292,'Matriz de Descuentos'!$A:$B,2,FALSE),"")</f>
        <v>0</v>
      </c>
      <c r="I292" s="31">
        <f t="shared" si="22"/>
        <v>41.7</v>
      </c>
      <c r="K292" s="73"/>
    </row>
    <row r="293" spans="1:11" x14ac:dyDescent="0.25">
      <c r="A293" s="8" t="s">
        <v>315</v>
      </c>
      <c r="B293" s="9" t="s">
        <v>793</v>
      </c>
      <c r="C293" s="10">
        <v>136</v>
      </c>
      <c r="D293" s="11"/>
      <c r="E293" s="48">
        <v>1</v>
      </c>
      <c r="F293" s="11" t="s">
        <v>56</v>
      </c>
      <c r="G293" s="11"/>
      <c r="H293" s="30">
        <f>IFERROR(VLOOKUP(F293,'Matriz de Descuentos'!$A:$B,2,FALSE),"")</f>
        <v>0</v>
      </c>
      <c r="I293" s="31">
        <f t="shared" si="22"/>
        <v>136</v>
      </c>
      <c r="K293" s="73"/>
    </row>
    <row r="294" spans="1:11" x14ac:dyDescent="0.25">
      <c r="A294" s="8" t="s">
        <v>317</v>
      </c>
      <c r="B294" s="9" t="s">
        <v>792</v>
      </c>
      <c r="C294" s="10">
        <v>140</v>
      </c>
      <c r="D294" s="11" t="s">
        <v>8</v>
      </c>
      <c r="E294" s="48">
        <v>1</v>
      </c>
      <c r="F294" s="11" t="s">
        <v>56</v>
      </c>
      <c r="G294" s="11"/>
      <c r="H294" s="30">
        <f>IFERROR(VLOOKUP(F294,'Matriz de Descuentos'!$A:$B,2,FALSE),"")</f>
        <v>0</v>
      </c>
      <c r="I294" s="31">
        <f t="shared" si="22"/>
        <v>140</v>
      </c>
      <c r="K294" s="73"/>
    </row>
    <row r="295" spans="1:11" x14ac:dyDescent="0.25">
      <c r="A295" s="8" t="s">
        <v>319</v>
      </c>
      <c r="B295" s="9" t="s">
        <v>791</v>
      </c>
      <c r="C295" s="10">
        <v>28.200000000000003</v>
      </c>
      <c r="D295" s="11" t="s">
        <v>8</v>
      </c>
      <c r="E295" s="48">
        <v>1</v>
      </c>
      <c r="F295" s="11" t="s">
        <v>56</v>
      </c>
      <c r="G295" s="11"/>
      <c r="H295" s="30">
        <f>IFERROR(VLOOKUP(F295,'Matriz de Descuentos'!$A:$B,2,FALSE),"")</f>
        <v>0</v>
      </c>
      <c r="I295" s="31">
        <f t="shared" si="22"/>
        <v>28.2</v>
      </c>
      <c r="K295" s="73"/>
    </row>
    <row r="296" spans="1:11" x14ac:dyDescent="0.25">
      <c r="A296" s="8" t="s">
        <v>321</v>
      </c>
      <c r="B296" s="9" t="s">
        <v>790</v>
      </c>
      <c r="C296" s="10">
        <v>22.3</v>
      </c>
      <c r="D296" s="11" t="s">
        <v>8</v>
      </c>
      <c r="E296" s="48">
        <v>1</v>
      </c>
      <c r="F296" s="11" t="s">
        <v>56</v>
      </c>
      <c r="G296" s="11"/>
      <c r="H296" s="30">
        <f>IFERROR(VLOOKUP(F296,'Matriz de Descuentos'!$A:$B,2,FALSE),"")</f>
        <v>0</v>
      </c>
      <c r="I296" s="31">
        <f t="shared" si="22"/>
        <v>22.3</v>
      </c>
      <c r="K296" s="73"/>
    </row>
    <row r="297" spans="1:11" x14ac:dyDescent="0.25">
      <c r="A297" s="5" t="s">
        <v>789</v>
      </c>
      <c r="B297" s="6"/>
      <c r="C297" s="6"/>
      <c r="D297" s="6"/>
      <c r="E297" s="45"/>
      <c r="F297" s="7"/>
      <c r="G297" s="7"/>
      <c r="H297" s="29"/>
      <c r="I297" s="29"/>
      <c r="K297" s="73"/>
    </row>
    <row r="298" spans="1:11" x14ac:dyDescent="0.25">
      <c r="A298" s="8" t="s">
        <v>324</v>
      </c>
      <c r="B298" s="9" t="s">
        <v>788</v>
      </c>
      <c r="C298" s="10">
        <v>1092</v>
      </c>
      <c r="D298" s="11"/>
      <c r="E298" s="48">
        <v>1</v>
      </c>
      <c r="F298" s="11" t="s">
        <v>9</v>
      </c>
      <c r="G298" s="11"/>
      <c r="H298" s="30">
        <f>IFERROR(VLOOKUP(F298,'Matriz de Descuentos'!$A:$B,2,FALSE),"")</f>
        <v>0</v>
      </c>
      <c r="I298" s="31">
        <f t="shared" ref="I298:I308" si="23">ROUND(C298+(C298*-H298-0.0001),2)</f>
        <v>1092</v>
      </c>
      <c r="K298" s="73"/>
    </row>
    <row r="299" spans="1:11" ht="25.5" x14ac:dyDescent="0.25">
      <c r="A299" s="8" t="s">
        <v>326</v>
      </c>
      <c r="B299" s="9" t="s">
        <v>787</v>
      </c>
      <c r="C299" s="10">
        <v>339.57</v>
      </c>
      <c r="D299" s="11" t="s">
        <v>8</v>
      </c>
      <c r="E299" s="48">
        <v>1</v>
      </c>
      <c r="F299" s="11" t="s">
        <v>56</v>
      </c>
      <c r="G299" s="11"/>
      <c r="H299" s="30">
        <f>IFERROR(VLOOKUP(F299,'Matriz de Descuentos'!$A:$B,2,FALSE),"")</f>
        <v>0</v>
      </c>
      <c r="I299" s="31">
        <f t="shared" si="23"/>
        <v>339.57</v>
      </c>
      <c r="K299" s="73"/>
    </row>
    <row r="300" spans="1:11" x14ac:dyDescent="0.25">
      <c r="A300" s="8" t="s">
        <v>242</v>
      </c>
      <c r="B300" s="9" t="s">
        <v>786</v>
      </c>
      <c r="C300" s="10">
        <v>150.03</v>
      </c>
      <c r="D300" s="11" t="s">
        <v>8</v>
      </c>
      <c r="E300" s="48">
        <v>1</v>
      </c>
      <c r="F300" s="11" t="s">
        <v>49</v>
      </c>
      <c r="G300" s="11"/>
      <c r="H300" s="30">
        <f>IFERROR(VLOOKUP(F300,'Matriz de Descuentos'!$A:$B,2,FALSE),"")</f>
        <v>0</v>
      </c>
      <c r="I300" s="31">
        <f t="shared" si="23"/>
        <v>150.03</v>
      </c>
      <c r="K300" s="73"/>
    </row>
    <row r="301" spans="1:11" ht="25.5" x14ac:dyDescent="0.25">
      <c r="A301" s="8" t="s">
        <v>238</v>
      </c>
      <c r="B301" s="9" t="s">
        <v>785</v>
      </c>
      <c r="C301" s="10">
        <v>118</v>
      </c>
      <c r="D301" s="11" t="s">
        <v>8</v>
      </c>
      <c r="E301" s="48">
        <v>1</v>
      </c>
      <c r="F301" s="11" t="s">
        <v>49</v>
      </c>
      <c r="G301" s="11"/>
      <c r="H301" s="30">
        <f>IFERROR(VLOOKUP(F301,'Matriz de Descuentos'!$A:$B,2,FALSE),"")</f>
        <v>0</v>
      </c>
      <c r="I301" s="31">
        <f t="shared" si="23"/>
        <v>118</v>
      </c>
      <c r="K301" s="73"/>
    </row>
    <row r="302" spans="1:11" x14ac:dyDescent="0.25">
      <c r="A302" s="8" t="s">
        <v>330</v>
      </c>
      <c r="B302" s="9" t="s">
        <v>784</v>
      </c>
      <c r="C302" s="10">
        <v>59.49</v>
      </c>
      <c r="D302" s="11" t="s">
        <v>8</v>
      </c>
      <c r="E302" s="48">
        <v>1</v>
      </c>
      <c r="F302" s="11" t="s">
        <v>49</v>
      </c>
      <c r="G302" s="11"/>
      <c r="H302" s="30">
        <f>IFERROR(VLOOKUP(F302,'Matriz de Descuentos'!$A:$B,2,FALSE),"")</f>
        <v>0</v>
      </c>
      <c r="I302" s="31">
        <f t="shared" si="23"/>
        <v>59.49</v>
      </c>
      <c r="K302" s="73"/>
    </row>
    <row r="303" spans="1:11" x14ac:dyDescent="0.25">
      <c r="A303" s="8" t="s">
        <v>240</v>
      </c>
      <c r="B303" s="9" t="s">
        <v>783</v>
      </c>
      <c r="C303" s="10">
        <v>89.18</v>
      </c>
      <c r="D303" s="11" t="s">
        <v>8</v>
      </c>
      <c r="E303" s="48">
        <v>1</v>
      </c>
      <c r="F303" s="11" t="s">
        <v>49</v>
      </c>
      <c r="G303" s="11"/>
      <c r="H303" s="30">
        <f>IFERROR(VLOOKUP(F303,'Matriz de Descuentos'!$A:$B,2,FALSE),"")</f>
        <v>0</v>
      </c>
      <c r="I303" s="31">
        <f t="shared" si="23"/>
        <v>89.18</v>
      </c>
      <c r="K303" s="73"/>
    </row>
    <row r="304" spans="1:11" x14ac:dyDescent="0.25">
      <c r="A304" s="8" t="s">
        <v>174</v>
      </c>
      <c r="B304" s="9" t="s">
        <v>1462</v>
      </c>
      <c r="C304" s="10">
        <v>342</v>
      </c>
      <c r="D304" s="11"/>
      <c r="E304" s="48">
        <v>1</v>
      </c>
      <c r="F304" s="11" t="s">
        <v>56</v>
      </c>
      <c r="G304" s="11"/>
      <c r="H304" s="30">
        <f>IFERROR(VLOOKUP(F304,'Matriz de Descuentos'!$A:$B,2,FALSE),"")</f>
        <v>0</v>
      </c>
      <c r="I304" s="31">
        <f t="shared" si="23"/>
        <v>342</v>
      </c>
      <c r="K304" s="73"/>
    </row>
    <row r="305" spans="1:11" x14ac:dyDescent="0.25">
      <c r="A305" s="8" t="s">
        <v>70</v>
      </c>
      <c r="B305" s="9" t="s">
        <v>782</v>
      </c>
      <c r="C305" s="10">
        <v>498.2</v>
      </c>
      <c r="D305" s="11"/>
      <c r="E305" s="48">
        <v>1</v>
      </c>
      <c r="F305" s="11" t="s">
        <v>67</v>
      </c>
      <c r="G305" s="11"/>
      <c r="H305" s="30">
        <f>IFERROR(VLOOKUP(F305,'Matriz de Descuentos'!$A:$B,2,FALSE),"")</f>
        <v>0</v>
      </c>
      <c r="I305" s="31">
        <f t="shared" si="23"/>
        <v>498.2</v>
      </c>
      <c r="K305" s="73"/>
    </row>
    <row r="306" spans="1:11" ht="25.5" x14ac:dyDescent="0.25">
      <c r="A306" s="8" t="s">
        <v>333</v>
      </c>
      <c r="B306" s="9" t="s">
        <v>781</v>
      </c>
      <c r="C306" s="10">
        <v>400</v>
      </c>
      <c r="D306" s="11" t="s">
        <v>8</v>
      </c>
      <c r="E306" s="48">
        <v>1</v>
      </c>
      <c r="F306" s="11" t="s">
        <v>56</v>
      </c>
      <c r="G306" s="11"/>
      <c r="H306" s="30">
        <f>IFERROR(VLOOKUP(F306,'Matriz de Descuentos'!$A:$B,2,FALSE),"")</f>
        <v>0</v>
      </c>
      <c r="I306" s="31">
        <f t="shared" si="23"/>
        <v>400</v>
      </c>
      <c r="K306" s="73"/>
    </row>
    <row r="307" spans="1:11" ht="25.5" x14ac:dyDescent="0.25">
      <c r="A307" s="8" t="s">
        <v>65</v>
      </c>
      <c r="B307" s="9" t="s">
        <v>780</v>
      </c>
      <c r="C307" s="10">
        <v>1677.98</v>
      </c>
      <c r="D307" s="11" t="s">
        <v>8</v>
      </c>
      <c r="E307" s="48">
        <v>1</v>
      </c>
      <c r="F307" s="11" t="s">
        <v>67</v>
      </c>
      <c r="G307" s="11"/>
      <c r="H307" s="30">
        <f>IFERROR(VLOOKUP(F307,'Matriz de Descuentos'!$A:$B,2,FALSE),"")</f>
        <v>0</v>
      </c>
      <c r="I307" s="31">
        <f t="shared" si="23"/>
        <v>1677.98</v>
      </c>
      <c r="K307" s="73"/>
    </row>
    <row r="308" spans="1:11" ht="76.5" x14ac:dyDescent="0.25">
      <c r="A308" s="8" t="s">
        <v>68</v>
      </c>
      <c r="B308" s="9" t="s">
        <v>1020</v>
      </c>
      <c r="C308" s="10">
        <v>555.44000000000005</v>
      </c>
      <c r="D308" s="11" t="s">
        <v>8</v>
      </c>
      <c r="E308" s="48">
        <v>1</v>
      </c>
      <c r="F308" s="11" t="s">
        <v>67</v>
      </c>
      <c r="G308" s="11"/>
      <c r="H308" s="30">
        <f>IFERROR(VLOOKUP(F308,'Matriz de Descuentos'!$A:$B,2,FALSE),"")</f>
        <v>0</v>
      </c>
      <c r="I308" s="31">
        <f t="shared" si="23"/>
        <v>555.44000000000005</v>
      </c>
      <c r="K308" s="73"/>
    </row>
    <row r="309" spans="1:11" x14ac:dyDescent="0.25">
      <c r="A309" s="5" t="s">
        <v>779</v>
      </c>
      <c r="B309" s="6"/>
      <c r="C309" s="6"/>
      <c r="D309" s="6"/>
      <c r="E309" s="45"/>
      <c r="F309" s="7"/>
      <c r="G309" s="7"/>
      <c r="H309" s="29"/>
      <c r="I309" s="29"/>
      <c r="K309" s="73"/>
    </row>
    <row r="310" spans="1:11" x14ac:dyDescent="0.25">
      <c r="A310" s="8" t="s">
        <v>336</v>
      </c>
      <c r="B310" s="9" t="s">
        <v>778</v>
      </c>
      <c r="C310" s="10">
        <v>39.300000000000004</v>
      </c>
      <c r="D310" s="11"/>
      <c r="E310" s="48">
        <v>1</v>
      </c>
      <c r="F310" s="11" t="s">
        <v>56</v>
      </c>
      <c r="G310" s="11"/>
      <c r="H310" s="30">
        <f>IFERROR(VLOOKUP(F310,'Matriz de Descuentos'!$A:$B,2,FALSE),"")</f>
        <v>0</v>
      </c>
      <c r="I310" s="31">
        <f>ROUND(C310+(C310*-H310-0.0001),2)</f>
        <v>39.299999999999997</v>
      </c>
      <c r="K310" s="73"/>
    </row>
    <row r="311" spans="1:11" x14ac:dyDescent="0.25">
      <c r="A311" s="8" t="s">
        <v>338</v>
      </c>
      <c r="B311" s="9" t="s">
        <v>777</v>
      </c>
      <c r="C311" s="10">
        <v>39.300000000000004</v>
      </c>
      <c r="D311" s="11"/>
      <c r="E311" s="48">
        <v>1</v>
      </c>
      <c r="F311" s="11" t="s">
        <v>56</v>
      </c>
      <c r="G311" s="11"/>
      <c r="H311" s="30">
        <f>IFERROR(VLOOKUP(F311,'Matriz de Descuentos'!$A:$B,2,FALSE),"")</f>
        <v>0</v>
      </c>
      <c r="I311" s="31">
        <f>ROUND(C311+(C311*-H311-0.0001),2)</f>
        <v>39.299999999999997</v>
      </c>
      <c r="K311" s="73"/>
    </row>
    <row r="312" spans="1:11" x14ac:dyDescent="0.25">
      <c r="A312" s="8" t="s">
        <v>340</v>
      </c>
      <c r="B312" s="9" t="s">
        <v>776</v>
      </c>
      <c r="C312" s="10">
        <v>213</v>
      </c>
      <c r="D312" s="11"/>
      <c r="E312" s="48">
        <v>1</v>
      </c>
      <c r="F312" s="11" t="s">
        <v>56</v>
      </c>
      <c r="G312" s="11"/>
      <c r="H312" s="30">
        <f>IFERROR(VLOOKUP(F312,'Matriz de Descuentos'!$A:$B,2,FALSE),"")</f>
        <v>0</v>
      </c>
      <c r="I312" s="31">
        <f>ROUND(C312+(C312*-H312-0.0001),2)</f>
        <v>213</v>
      </c>
      <c r="K312" s="73"/>
    </row>
    <row r="313" spans="1:11" x14ac:dyDescent="0.25">
      <c r="A313" s="8" t="s">
        <v>342</v>
      </c>
      <c r="B313" s="9" t="s">
        <v>775</v>
      </c>
      <c r="C313" s="10">
        <v>208</v>
      </c>
      <c r="D313" s="11"/>
      <c r="E313" s="48">
        <v>1</v>
      </c>
      <c r="F313" s="11" t="s">
        <v>56</v>
      </c>
      <c r="G313" s="11"/>
      <c r="H313" s="30">
        <f>IFERROR(VLOOKUP(F313,'Matriz de Descuentos'!$A:$B,2,FALSE),"")</f>
        <v>0</v>
      </c>
      <c r="I313" s="31">
        <f>ROUND(C313+(C313*-H313-0.0001),2)</f>
        <v>208</v>
      </c>
      <c r="K313" s="73"/>
    </row>
    <row r="314" spans="1:11" x14ac:dyDescent="0.25">
      <c r="A314" s="8" t="s">
        <v>344</v>
      </c>
      <c r="B314" s="9" t="s">
        <v>774</v>
      </c>
      <c r="C314" s="10">
        <v>287</v>
      </c>
      <c r="D314" s="11" t="s">
        <v>8</v>
      </c>
      <c r="E314" s="48">
        <v>1</v>
      </c>
      <c r="F314" s="11" t="s">
        <v>56</v>
      </c>
      <c r="G314" s="11"/>
      <c r="H314" s="30">
        <f>IFERROR(VLOOKUP(F314,'Matriz de Descuentos'!$A:$B,2,FALSE),"")</f>
        <v>0</v>
      </c>
      <c r="I314" s="31">
        <f>ROUND(C314+(C314*-H314-0.0001),2)</f>
        <v>287</v>
      </c>
      <c r="K314" s="73"/>
    </row>
    <row r="315" spans="1:11" x14ac:dyDescent="0.25">
      <c r="A315" s="5" t="s">
        <v>346</v>
      </c>
      <c r="B315" s="6"/>
      <c r="C315" s="6"/>
      <c r="D315" s="6"/>
      <c r="E315" s="45"/>
      <c r="F315" s="7"/>
      <c r="G315" s="7"/>
      <c r="H315" s="29"/>
      <c r="I315" s="29"/>
      <c r="K315" s="73"/>
    </row>
    <row r="316" spans="1:11" ht="25.5" x14ac:dyDescent="0.25">
      <c r="A316" s="8" t="s">
        <v>347</v>
      </c>
      <c r="B316" s="9" t="s">
        <v>773</v>
      </c>
      <c r="C316" s="10">
        <v>152</v>
      </c>
      <c r="D316" s="11" t="s">
        <v>8</v>
      </c>
      <c r="E316" s="48">
        <v>1</v>
      </c>
      <c r="F316" s="11" t="s">
        <v>9</v>
      </c>
      <c r="G316" s="11"/>
      <c r="H316" s="30">
        <f>IFERROR(VLOOKUP(F316,'Matriz de Descuentos'!$A:$B,2,FALSE),"")</f>
        <v>0</v>
      </c>
      <c r="I316" s="31">
        <f t="shared" ref="I316:I320" si="24">ROUND(C316+(C316*-H316-0.0001),2)</f>
        <v>152</v>
      </c>
      <c r="K316" s="73"/>
    </row>
    <row r="317" spans="1:11" ht="25.5" x14ac:dyDescent="0.25">
      <c r="A317" s="8" t="s">
        <v>349</v>
      </c>
      <c r="B317" s="9" t="s">
        <v>772</v>
      </c>
      <c r="C317" s="10">
        <v>165</v>
      </c>
      <c r="D317" s="11" t="s">
        <v>8</v>
      </c>
      <c r="E317" s="48">
        <v>1</v>
      </c>
      <c r="F317" s="11" t="s">
        <v>9</v>
      </c>
      <c r="G317" s="11"/>
      <c r="H317" s="30">
        <f>IFERROR(VLOOKUP(F317,'Matriz de Descuentos'!$A:$B,2,FALSE),"")</f>
        <v>0</v>
      </c>
      <c r="I317" s="31">
        <f t="shared" si="24"/>
        <v>165</v>
      </c>
      <c r="K317" s="73"/>
    </row>
    <row r="318" spans="1:11" ht="25.5" x14ac:dyDescent="0.25">
      <c r="A318" s="8" t="s">
        <v>351</v>
      </c>
      <c r="B318" s="9" t="s">
        <v>771</v>
      </c>
      <c r="C318" s="10">
        <v>60</v>
      </c>
      <c r="D318" s="11" t="s">
        <v>8</v>
      </c>
      <c r="E318" s="48">
        <v>1</v>
      </c>
      <c r="F318" s="11" t="s">
        <v>9</v>
      </c>
      <c r="G318" s="11"/>
      <c r="H318" s="30">
        <f>IFERROR(VLOOKUP(F318,'Matriz de Descuentos'!$A:$B,2,FALSE),"")</f>
        <v>0</v>
      </c>
      <c r="I318" s="31">
        <f t="shared" si="24"/>
        <v>60</v>
      </c>
      <c r="K318" s="73"/>
    </row>
    <row r="319" spans="1:11" x14ac:dyDescent="0.25">
      <c r="A319" s="8" t="s">
        <v>353</v>
      </c>
      <c r="B319" s="9" t="s">
        <v>770</v>
      </c>
      <c r="C319" s="10">
        <v>17.900000000000002</v>
      </c>
      <c r="D319" s="11" t="s">
        <v>8</v>
      </c>
      <c r="E319" s="48">
        <v>1</v>
      </c>
      <c r="F319" s="11" t="s">
        <v>9</v>
      </c>
      <c r="G319" s="11"/>
      <c r="H319" s="30">
        <f>IFERROR(VLOOKUP(F319,'Matriz de Descuentos'!$A:$B,2,FALSE),"")</f>
        <v>0</v>
      </c>
      <c r="I319" s="31">
        <f t="shared" si="24"/>
        <v>17.899999999999999</v>
      </c>
      <c r="K319" s="73"/>
    </row>
    <row r="320" spans="1:11" x14ac:dyDescent="0.25">
      <c r="A320" s="8" t="s">
        <v>355</v>
      </c>
      <c r="B320" s="9" t="s">
        <v>769</v>
      </c>
      <c r="C320" s="10">
        <v>9.6999999999999993</v>
      </c>
      <c r="D320" s="11" t="s">
        <v>8</v>
      </c>
      <c r="E320" s="48">
        <v>1</v>
      </c>
      <c r="F320" s="11" t="s">
        <v>9</v>
      </c>
      <c r="G320" s="11"/>
      <c r="H320" s="30">
        <f>IFERROR(VLOOKUP(F320,'Matriz de Descuentos'!$A:$B,2,FALSE),"")</f>
        <v>0</v>
      </c>
      <c r="I320" s="31">
        <f t="shared" si="24"/>
        <v>9.6999999999999993</v>
      </c>
      <c r="K320" s="73"/>
    </row>
    <row r="321" spans="1:11" x14ac:dyDescent="0.25">
      <c r="A321" s="5" t="s">
        <v>357</v>
      </c>
      <c r="B321" s="6"/>
      <c r="C321" s="6"/>
      <c r="D321" s="6"/>
      <c r="E321" s="45"/>
      <c r="F321" s="7"/>
      <c r="G321" s="7"/>
      <c r="H321" s="29"/>
      <c r="I321" s="29"/>
      <c r="K321" s="73"/>
    </row>
    <row r="322" spans="1:11" ht="25.5" x14ac:dyDescent="0.25">
      <c r="A322" s="8" t="s">
        <v>358</v>
      </c>
      <c r="B322" s="9" t="s">
        <v>768</v>
      </c>
      <c r="C322" s="10">
        <v>337</v>
      </c>
      <c r="D322" s="11" t="s">
        <v>8</v>
      </c>
      <c r="E322" s="48">
        <v>1</v>
      </c>
      <c r="F322" s="11" t="s">
        <v>56</v>
      </c>
      <c r="G322" s="11"/>
      <c r="H322" s="30">
        <f>IFERROR(VLOOKUP(F322,'Matriz de Descuentos'!$A:$B,2,FALSE),"")</f>
        <v>0</v>
      </c>
      <c r="I322" s="31">
        <f t="shared" ref="I322:I336" si="25">ROUND(C322+(C322*-H322-0.0001),2)</f>
        <v>337</v>
      </c>
      <c r="K322" s="73"/>
    </row>
    <row r="323" spans="1:11" ht="38.25" x14ac:dyDescent="0.25">
      <c r="A323" s="8" t="s">
        <v>360</v>
      </c>
      <c r="B323" s="9" t="s">
        <v>767</v>
      </c>
      <c r="C323" s="10">
        <v>337</v>
      </c>
      <c r="D323" s="11" t="s">
        <v>8</v>
      </c>
      <c r="E323" s="48">
        <v>1</v>
      </c>
      <c r="F323" s="11" t="s">
        <v>56</v>
      </c>
      <c r="G323" s="11"/>
      <c r="H323" s="30">
        <f>IFERROR(VLOOKUP(F323,'Matriz de Descuentos'!$A:$B,2,FALSE),"")</f>
        <v>0</v>
      </c>
      <c r="I323" s="31">
        <f t="shared" si="25"/>
        <v>337</v>
      </c>
      <c r="K323" s="73"/>
    </row>
    <row r="324" spans="1:11" ht="38.25" x14ac:dyDescent="0.25">
      <c r="A324" s="8" t="s">
        <v>362</v>
      </c>
      <c r="B324" s="9" t="s">
        <v>766</v>
      </c>
      <c r="C324" s="10">
        <v>451</v>
      </c>
      <c r="D324" s="11" t="s">
        <v>8</v>
      </c>
      <c r="E324" s="48">
        <v>1</v>
      </c>
      <c r="F324" s="11" t="s">
        <v>56</v>
      </c>
      <c r="G324" s="11"/>
      <c r="H324" s="30">
        <f>IFERROR(VLOOKUP(F324,'Matriz de Descuentos'!$A:$B,2,FALSE),"")</f>
        <v>0</v>
      </c>
      <c r="I324" s="31">
        <f t="shared" si="25"/>
        <v>451</v>
      </c>
      <c r="K324" s="73"/>
    </row>
    <row r="325" spans="1:11" ht="38.25" x14ac:dyDescent="0.25">
      <c r="A325" s="8" t="s">
        <v>364</v>
      </c>
      <c r="B325" s="9" t="s">
        <v>765</v>
      </c>
      <c r="C325" s="10">
        <v>435</v>
      </c>
      <c r="D325" s="11" t="s">
        <v>8</v>
      </c>
      <c r="E325" s="48">
        <v>1</v>
      </c>
      <c r="F325" s="11" t="s">
        <v>56</v>
      </c>
      <c r="G325" s="11"/>
      <c r="H325" s="30">
        <f>IFERROR(VLOOKUP(F325,'Matriz de Descuentos'!$A:$B,2,FALSE),"")</f>
        <v>0</v>
      </c>
      <c r="I325" s="31">
        <f t="shared" si="25"/>
        <v>435</v>
      </c>
      <c r="K325" s="73"/>
    </row>
    <row r="326" spans="1:11" ht="38.25" x14ac:dyDescent="0.25">
      <c r="A326" s="8" t="s">
        <v>366</v>
      </c>
      <c r="B326" s="9" t="s">
        <v>764</v>
      </c>
      <c r="C326" s="10">
        <v>541</v>
      </c>
      <c r="D326" s="11" t="s">
        <v>8</v>
      </c>
      <c r="E326" s="48">
        <v>1</v>
      </c>
      <c r="F326" s="11" t="s">
        <v>56</v>
      </c>
      <c r="G326" s="11"/>
      <c r="H326" s="30">
        <f>IFERROR(VLOOKUP(F326,'Matriz de Descuentos'!$A:$B,2,FALSE),"")</f>
        <v>0</v>
      </c>
      <c r="I326" s="31">
        <f t="shared" si="25"/>
        <v>541</v>
      </c>
      <c r="K326" s="73"/>
    </row>
    <row r="327" spans="1:11" ht="38.25" x14ac:dyDescent="0.25">
      <c r="A327" s="8" t="s">
        <v>368</v>
      </c>
      <c r="B327" s="9" t="s">
        <v>763</v>
      </c>
      <c r="C327" s="10">
        <v>478</v>
      </c>
      <c r="D327" s="11" t="s">
        <v>8</v>
      </c>
      <c r="E327" s="48">
        <v>1</v>
      </c>
      <c r="F327" s="11" t="s">
        <v>56</v>
      </c>
      <c r="G327" s="11"/>
      <c r="H327" s="30">
        <f>IFERROR(VLOOKUP(F327,'Matriz de Descuentos'!$A:$B,2,FALSE),"")</f>
        <v>0</v>
      </c>
      <c r="I327" s="31">
        <f t="shared" si="25"/>
        <v>478</v>
      </c>
      <c r="K327" s="73"/>
    </row>
    <row r="328" spans="1:11" ht="38.25" x14ac:dyDescent="0.25">
      <c r="A328" s="8" t="s">
        <v>370</v>
      </c>
      <c r="B328" s="9" t="s">
        <v>762</v>
      </c>
      <c r="C328" s="10">
        <v>283</v>
      </c>
      <c r="D328" s="11" t="s">
        <v>8</v>
      </c>
      <c r="E328" s="48">
        <v>1</v>
      </c>
      <c r="F328" s="11" t="s">
        <v>56</v>
      </c>
      <c r="G328" s="11"/>
      <c r="H328" s="30">
        <f>IFERROR(VLOOKUP(F328,'Matriz de Descuentos'!$A:$B,2,FALSE),"")</f>
        <v>0</v>
      </c>
      <c r="I328" s="31">
        <f t="shared" si="25"/>
        <v>283</v>
      </c>
      <c r="K328" s="73"/>
    </row>
    <row r="329" spans="1:11" ht="38.25" x14ac:dyDescent="0.25">
      <c r="A329" s="8" t="s">
        <v>372</v>
      </c>
      <c r="B329" s="9" t="s">
        <v>761</v>
      </c>
      <c r="C329" s="10">
        <v>510</v>
      </c>
      <c r="D329" s="11" t="s">
        <v>8</v>
      </c>
      <c r="E329" s="48">
        <v>1</v>
      </c>
      <c r="F329" s="11" t="s">
        <v>56</v>
      </c>
      <c r="G329" s="11"/>
      <c r="H329" s="30">
        <f>IFERROR(VLOOKUP(F329,'Matriz de Descuentos'!$A:$B,2,FALSE),"")</f>
        <v>0</v>
      </c>
      <c r="I329" s="31">
        <f t="shared" si="25"/>
        <v>510</v>
      </c>
      <c r="K329" s="73"/>
    </row>
    <row r="330" spans="1:11" ht="38.25" x14ac:dyDescent="0.25">
      <c r="A330" s="8" t="s">
        <v>374</v>
      </c>
      <c r="B330" s="9" t="s">
        <v>760</v>
      </c>
      <c r="C330" s="10">
        <v>582</v>
      </c>
      <c r="D330" s="11" t="s">
        <v>8</v>
      </c>
      <c r="E330" s="48">
        <v>1</v>
      </c>
      <c r="F330" s="11" t="s">
        <v>56</v>
      </c>
      <c r="G330" s="11"/>
      <c r="H330" s="30">
        <f>IFERROR(VLOOKUP(F330,'Matriz de Descuentos'!$A:$B,2,FALSE),"")</f>
        <v>0</v>
      </c>
      <c r="I330" s="31">
        <f t="shared" si="25"/>
        <v>582</v>
      </c>
      <c r="K330" s="73"/>
    </row>
    <row r="331" spans="1:11" ht="38.25" x14ac:dyDescent="0.25">
      <c r="A331" s="8" t="s">
        <v>376</v>
      </c>
      <c r="B331" s="9" t="s">
        <v>759</v>
      </c>
      <c r="C331" s="10">
        <v>534</v>
      </c>
      <c r="D331" s="11" t="s">
        <v>8</v>
      </c>
      <c r="E331" s="48">
        <v>1</v>
      </c>
      <c r="F331" s="11" t="s">
        <v>56</v>
      </c>
      <c r="G331" s="11"/>
      <c r="H331" s="30">
        <f>IFERROR(VLOOKUP(F331,'Matriz de Descuentos'!$A:$B,2,FALSE),"")</f>
        <v>0</v>
      </c>
      <c r="I331" s="31">
        <f t="shared" si="25"/>
        <v>534</v>
      </c>
      <c r="K331" s="73"/>
    </row>
    <row r="332" spans="1:11" ht="38.25" x14ac:dyDescent="0.25">
      <c r="A332" s="8" t="s">
        <v>378</v>
      </c>
      <c r="B332" s="9" t="s">
        <v>758</v>
      </c>
      <c r="C332" s="10">
        <v>556</v>
      </c>
      <c r="D332" s="11" t="s">
        <v>8</v>
      </c>
      <c r="E332" s="48">
        <v>1</v>
      </c>
      <c r="F332" s="11" t="s">
        <v>56</v>
      </c>
      <c r="G332" s="11"/>
      <c r="H332" s="30">
        <f>IFERROR(VLOOKUP(F332,'Matriz de Descuentos'!$A:$B,2,FALSE),"")</f>
        <v>0</v>
      </c>
      <c r="I332" s="31">
        <f t="shared" si="25"/>
        <v>556</v>
      </c>
      <c r="K332" s="73"/>
    </row>
    <row r="333" spans="1:11" ht="63.75" x14ac:dyDescent="0.25">
      <c r="A333" s="8" t="s">
        <v>380</v>
      </c>
      <c r="B333" s="9" t="s">
        <v>757</v>
      </c>
      <c r="C333" s="10">
        <v>1120</v>
      </c>
      <c r="D333" s="11" t="s">
        <v>8</v>
      </c>
      <c r="E333" s="48">
        <v>1</v>
      </c>
      <c r="F333" s="11" t="s">
        <v>56</v>
      </c>
      <c r="G333" s="11"/>
      <c r="H333" s="30">
        <f>IFERROR(VLOOKUP(F333,'Matriz de Descuentos'!$A:$B,2,FALSE),"")</f>
        <v>0</v>
      </c>
      <c r="I333" s="31">
        <f t="shared" si="25"/>
        <v>1120</v>
      </c>
      <c r="K333" s="73"/>
    </row>
    <row r="334" spans="1:11" ht="63.75" x14ac:dyDescent="0.25">
      <c r="A334" s="8" t="s">
        <v>382</v>
      </c>
      <c r="B334" s="9" t="s">
        <v>756</v>
      </c>
      <c r="C334" s="10">
        <v>1027</v>
      </c>
      <c r="D334" s="11" t="s">
        <v>8</v>
      </c>
      <c r="E334" s="48">
        <v>1</v>
      </c>
      <c r="F334" s="11" t="s">
        <v>56</v>
      </c>
      <c r="G334" s="11"/>
      <c r="H334" s="30">
        <f>IFERROR(VLOOKUP(F334,'Matriz de Descuentos'!$A:$B,2,FALSE),"")</f>
        <v>0</v>
      </c>
      <c r="I334" s="31">
        <f t="shared" si="25"/>
        <v>1027</v>
      </c>
      <c r="K334" s="73"/>
    </row>
    <row r="335" spans="1:11" ht="89.25" x14ac:dyDescent="0.25">
      <c r="A335" s="8" t="s">
        <v>384</v>
      </c>
      <c r="B335" s="9" t="s">
        <v>755</v>
      </c>
      <c r="C335" s="10">
        <v>3507</v>
      </c>
      <c r="D335" s="11" t="s">
        <v>8</v>
      </c>
      <c r="E335" s="48">
        <v>1</v>
      </c>
      <c r="F335" s="11" t="s">
        <v>56</v>
      </c>
      <c r="G335" s="11"/>
      <c r="H335" s="30">
        <f>IFERROR(VLOOKUP(F335,'Matriz de Descuentos'!$A:$B,2,FALSE),"")</f>
        <v>0</v>
      </c>
      <c r="I335" s="31">
        <f t="shared" si="25"/>
        <v>3507</v>
      </c>
      <c r="K335" s="73"/>
    </row>
    <row r="336" spans="1:11" ht="102" x14ac:dyDescent="0.25">
      <c r="A336" s="8" t="s">
        <v>386</v>
      </c>
      <c r="B336" s="9" t="s">
        <v>718</v>
      </c>
      <c r="C336" s="10">
        <v>1213</v>
      </c>
      <c r="D336" s="11" t="s">
        <v>8</v>
      </c>
      <c r="E336" s="48">
        <v>1</v>
      </c>
      <c r="F336" s="11" t="s">
        <v>56</v>
      </c>
      <c r="G336" s="11"/>
      <c r="H336" s="30">
        <f>IFERROR(VLOOKUP(F336,'Matriz de Descuentos'!$A:$B,2,FALSE),"")</f>
        <v>0</v>
      </c>
      <c r="I336" s="31">
        <f t="shared" si="25"/>
        <v>1213</v>
      </c>
      <c r="K336" s="73"/>
    </row>
    <row r="337" spans="1:11" x14ac:dyDescent="0.25">
      <c r="A337" s="5" t="s">
        <v>754</v>
      </c>
      <c r="B337" s="6"/>
      <c r="C337" s="6"/>
      <c r="D337" s="6"/>
      <c r="E337" s="45"/>
      <c r="F337" s="7"/>
      <c r="G337" s="7"/>
      <c r="H337" s="29"/>
      <c r="I337" s="29"/>
      <c r="K337" s="73"/>
    </row>
    <row r="338" spans="1:11" x14ac:dyDescent="0.25">
      <c r="A338" s="8" t="s">
        <v>389</v>
      </c>
      <c r="B338" s="9" t="s">
        <v>1464</v>
      </c>
      <c r="C338" s="10">
        <v>1447</v>
      </c>
      <c r="D338" s="11" t="s">
        <v>8</v>
      </c>
      <c r="E338" s="48">
        <v>1</v>
      </c>
      <c r="F338" s="11" t="s">
        <v>9</v>
      </c>
      <c r="G338" s="11"/>
      <c r="H338" s="30">
        <f>IFERROR(VLOOKUP(F338,'Matriz de Descuentos'!$A:$B,2,FALSE),"")</f>
        <v>0</v>
      </c>
      <c r="I338" s="31">
        <f t="shared" ref="I338:I348" si="26">ROUND(C338+(C338*-H338-0.0001),2)</f>
        <v>1447</v>
      </c>
      <c r="K338" s="73"/>
    </row>
    <row r="339" spans="1:11" ht="25.5" x14ac:dyDescent="0.25">
      <c r="A339" s="8" t="s">
        <v>390</v>
      </c>
      <c r="B339" s="9" t="s">
        <v>1465</v>
      </c>
      <c r="C339" s="10">
        <v>1793</v>
      </c>
      <c r="D339" s="11" t="s">
        <v>8</v>
      </c>
      <c r="E339" s="48">
        <v>1</v>
      </c>
      <c r="F339" s="11" t="s">
        <v>9</v>
      </c>
      <c r="G339" s="11"/>
      <c r="H339" s="30">
        <f>IFERROR(VLOOKUP(F339,'Matriz de Descuentos'!$A:$B,2,FALSE),"")</f>
        <v>0</v>
      </c>
      <c r="I339" s="31">
        <f t="shared" si="26"/>
        <v>1793</v>
      </c>
      <c r="K339" s="73"/>
    </row>
    <row r="340" spans="1:11" x14ac:dyDescent="0.25">
      <c r="A340" s="8" t="s">
        <v>391</v>
      </c>
      <c r="B340" s="9" t="s">
        <v>1466</v>
      </c>
      <c r="C340" s="10">
        <v>2085</v>
      </c>
      <c r="D340" s="11"/>
      <c r="E340" s="48">
        <v>1</v>
      </c>
      <c r="F340" s="11" t="s">
        <v>9</v>
      </c>
      <c r="G340" s="11"/>
      <c r="H340" s="30">
        <f>IFERROR(VLOOKUP(F340,'Matriz de Descuentos'!$A:$B,2,FALSE),"")</f>
        <v>0</v>
      </c>
      <c r="I340" s="31">
        <f t="shared" si="26"/>
        <v>2085</v>
      </c>
      <c r="K340" s="73"/>
    </row>
    <row r="341" spans="1:11" ht="25.5" x14ac:dyDescent="0.25">
      <c r="A341" s="8" t="s">
        <v>392</v>
      </c>
      <c r="B341" s="9" t="s">
        <v>753</v>
      </c>
      <c r="C341" s="10">
        <v>1461</v>
      </c>
      <c r="D341" s="11" t="s">
        <v>8</v>
      </c>
      <c r="E341" s="48">
        <v>1</v>
      </c>
      <c r="F341" s="11" t="s">
        <v>9</v>
      </c>
      <c r="G341" s="11"/>
      <c r="H341" s="30">
        <f>IFERROR(VLOOKUP(F341,'Matriz de Descuentos'!$A:$B,2,FALSE),"")</f>
        <v>0</v>
      </c>
      <c r="I341" s="31">
        <f t="shared" si="26"/>
        <v>1461</v>
      </c>
      <c r="K341" s="73"/>
    </row>
    <row r="342" spans="1:11" ht="25.5" x14ac:dyDescent="0.25">
      <c r="A342" s="8" t="s">
        <v>394</v>
      </c>
      <c r="B342" s="9" t="s">
        <v>752</v>
      </c>
      <c r="C342" s="10">
        <v>1812</v>
      </c>
      <c r="D342" s="11" t="s">
        <v>8</v>
      </c>
      <c r="E342" s="48">
        <v>1</v>
      </c>
      <c r="F342" s="11" t="s">
        <v>9</v>
      </c>
      <c r="G342" s="11"/>
      <c r="H342" s="30">
        <f>IFERROR(VLOOKUP(F342,'Matriz de Descuentos'!$A:$B,2,FALSE),"")</f>
        <v>0</v>
      </c>
      <c r="I342" s="31">
        <f t="shared" si="26"/>
        <v>1812</v>
      </c>
      <c r="K342" s="73"/>
    </row>
    <row r="343" spans="1:11" ht="25.5" x14ac:dyDescent="0.25">
      <c r="A343" s="8" t="s">
        <v>396</v>
      </c>
      <c r="B343" s="9" t="s">
        <v>751</v>
      </c>
      <c r="C343" s="10">
        <v>2106</v>
      </c>
      <c r="D343" s="11" t="s">
        <v>8</v>
      </c>
      <c r="E343" s="48">
        <v>1</v>
      </c>
      <c r="F343" s="11" t="s">
        <v>9</v>
      </c>
      <c r="G343" s="11"/>
      <c r="H343" s="30">
        <f>IFERROR(VLOOKUP(F343,'Matriz de Descuentos'!$A:$B,2,FALSE),"")</f>
        <v>0</v>
      </c>
      <c r="I343" s="31">
        <f t="shared" si="26"/>
        <v>2106</v>
      </c>
      <c r="K343" s="73"/>
    </row>
    <row r="344" spans="1:11" x14ac:dyDescent="0.25">
      <c r="A344" s="8" t="s">
        <v>1148</v>
      </c>
      <c r="B344" s="43" t="s">
        <v>1155</v>
      </c>
      <c r="C344" s="10">
        <v>1625</v>
      </c>
      <c r="D344" s="11"/>
      <c r="E344" s="48">
        <v>1</v>
      </c>
      <c r="F344" s="11" t="s">
        <v>270</v>
      </c>
      <c r="G344" s="11"/>
      <c r="H344" s="30">
        <f>IFERROR(VLOOKUP(F344,'Matriz de Descuentos'!$A:$B,2,FALSE),"")</f>
        <v>0</v>
      </c>
      <c r="I344" s="31">
        <f t="shared" si="26"/>
        <v>1625</v>
      </c>
      <c r="K344" s="73"/>
    </row>
    <row r="345" spans="1:11" x14ac:dyDescent="0.25">
      <c r="A345" s="8" t="s">
        <v>1150</v>
      </c>
      <c r="B345" s="43" t="s">
        <v>1156</v>
      </c>
      <c r="C345" s="10">
        <v>2085</v>
      </c>
      <c r="D345" s="11"/>
      <c r="E345" s="48">
        <v>1</v>
      </c>
      <c r="F345" s="11" t="s">
        <v>270</v>
      </c>
      <c r="G345" s="11"/>
      <c r="H345" s="30">
        <f>IFERROR(VLOOKUP(F345,'Matriz de Descuentos'!$A:$B,2,FALSE),"")</f>
        <v>0</v>
      </c>
      <c r="I345" s="31">
        <f t="shared" si="26"/>
        <v>2085</v>
      </c>
      <c r="K345" s="73"/>
    </row>
    <row r="346" spans="1:11" x14ac:dyDescent="0.25">
      <c r="A346" s="9" t="s">
        <v>398</v>
      </c>
      <c r="B346" s="9" t="s">
        <v>750</v>
      </c>
      <c r="C346" s="10">
        <v>352</v>
      </c>
      <c r="D346" s="11" t="s">
        <v>8</v>
      </c>
      <c r="E346" s="48">
        <v>1</v>
      </c>
      <c r="F346" s="11" t="s">
        <v>9</v>
      </c>
      <c r="G346" s="11"/>
      <c r="H346" s="30">
        <f>IFERROR(VLOOKUP(F346,'Matriz de Descuentos'!$A:$B,2,FALSE),"")</f>
        <v>0</v>
      </c>
      <c r="I346" s="31">
        <f t="shared" si="26"/>
        <v>352</v>
      </c>
      <c r="K346" s="73"/>
    </row>
    <row r="347" spans="1:11" x14ac:dyDescent="0.25">
      <c r="A347" s="9" t="s">
        <v>1152</v>
      </c>
      <c r="B347" s="43" t="s">
        <v>1157</v>
      </c>
      <c r="C347" s="10">
        <v>363.25</v>
      </c>
      <c r="D347" s="11"/>
      <c r="E347" s="48">
        <v>1</v>
      </c>
      <c r="F347" s="11" t="s">
        <v>270</v>
      </c>
      <c r="G347" s="11"/>
      <c r="H347" s="30">
        <f>IFERROR(VLOOKUP(F347,'Matriz de Descuentos'!$A:$B,2,FALSE),"")</f>
        <v>0</v>
      </c>
      <c r="I347" s="31">
        <f t="shared" si="26"/>
        <v>363.25</v>
      </c>
      <c r="K347" s="73"/>
    </row>
    <row r="348" spans="1:11" x14ac:dyDescent="0.25">
      <c r="A348" s="9" t="s">
        <v>400</v>
      </c>
      <c r="B348" s="9" t="s">
        <v>1154</v>
      </c>
      <c r="C348" s="10">
        <v>352</v>
      </c>
      <c r="D348" s="11" t="s">
        <v>8</v>
      </c>
      <c r="E348" s="48">
        <v>1</v>
      </c>
      <c r="F348" s="11" t="s">
        <v>49</v>
      </c>
      <c r="G348" s="11"/>
      <c r="H348" s="30">
        <f>IFERROR(VLOOKUP(F348,'Matriz de Descuentos'!$A:$B,2,FALSE),"")</f>
        <v>0</v>
      </c>
      <c r="I348" s="31">
        <f t="shared" si="26"/>
        <v>352</v>
      </c>
      <c r="K348" s="73"/>
    </row>
    <row r="349" spans="1:11" x14ac:dyDescent="0.25">
      <c r="A349" s="5" t="s">
        <v>1159</v>
      </c>
      <c r="B349" s="6"/>
      <c r="C349" s="6"/>
      <c r="D349" s="6"/>
      <c r="E349" s="45"/>
      <c r="F349" s="7"/>
      <c r="G349" s="7"/>
      <c r="H349" s="29"/>
      <c r="I349" s="29"/>
      <c r="K349" s="73"/>
    </row>
    <row r="350" spans="1:11" x14ac:dyDescent="0.25">
      <c r="A350" s="8" t="s">
        <v>401</v>
      </c>
      <c r="B350" s="9" t="s">
        <v>749</v>
      </c>
      <c r="C350" s="10">
        <v>12526</v>
      </c>
      <c r="D350" s="11" t="s">
        <v>8</v>
      </c>
      <c r="E350" s="48">
        <v>1</v>
      </c>
      <c r="F350" s="11" t="s">
        <v>270</v>
      </c>
      <c r="G350" s="11"/>
      <c r="H350" s="30">
        <f>IFERROR(VLOOKUP(F350,'Matriz de Descuentos'!$A:$B,2,FALSE),"")</f>
        <v>0</v>
      </c>
      <c r="I350" s="31">
        <f t="shared" ref="I350:I367" si="27">ROUND(C350+(C350*-H350-0.0001),2)</f>
        <v>12526</v>
      </c>
      <c r="K350" s="73"/>
    </row>
    <row r="351" spans="1:11" x14ac:dyDescent="0.25">
      <c r="A351" s="8" t="s">
        <v>403</v>
      </c>
      <c r="B351" s="9" t="s">
        <v>748</v>
      </c>
      <c r="C351" s="10">
        <v>13186</v>
      </c>
      <c r="D351" s="11" t="s">
        <v>8</v>
      </c>
      <c r="E351" s="48">
        <v>1</v>
      </c>
      <c r="F351" s="11" t="s">
        <v>270</v>
      </c>
      <c r="G351" s="11"/>
      <c r="H351" s="30">
        <f>IFERROR(VLOOKUP(F351,'Matriz de Descuentos'!$A:$B,2,FALSE),"")</f>
        <v>0</v>
      </c>
      <c r="I351" s="31">
        <f t="shared" si="27"/>
        <v>13186</v>
      </c>
      <c r="K351" s="73"/>
    </row>
    <row r="352" spans="1:11" ht="25.5" x14ac:dyDescent="0.25">
      <c r="A352" s="8" t="s">
        <v>405</v>
      </c>
      <c r="B352" s="9" t="s">
        <v>747</v>
      </c>
      <c r="C352" s="10">
        <v>4783</v>
      </c>
      <c r="D352" s="11" t="s">
        <v>8</v>
      </c>
      <c r="E352" s="48">
        <v>1</v>
      </c>
      <c r="F352" s="11" t="s">
        <v>270</v>
      </c>
      <c r="G352" s="11"/>
      <c r="H352" s="30">
        <f>IFERROR(VLOOKUP(F352,'Matriz de Descuentos'!$A:$B,2,FALSE),"")</f>
        <v>0</v>
      </c>
      <c r="I352" s="31">
        <f t="shared" si="27"/>
        <v>4783</v>
      </c>
      <c r="K352" s="73"/>
    </row>
    <row r="353" spans="1:11" x14ac:dyDescent="0.25">
      <c r="A353" s="8" t="s">
        <v>407</v>
      </c>
      <c r="B353" s="9" t="s">
        <v>746</v>
      </c>
      <c r="C353" s="10">
        <v>6282</v>
      </c>
      <c r="D353" s="11" t="s">
        <v>8</v>
      </c>
      <c r="E353" s="48">
        <v>1</v>
      </c>
      <c r="F353" s="11" t="s">
        <v>270</v>
      </c>
      <c r="G353" s="11"/>
      <c r="H353" s="30">
        <f>IFERROR(VLOOKUP(F353,'Matriz de Descuentos'!$A:$B,2,FALSE),"")</f>
        <v>0</v>
      </c>
      <c r="I353" s="31">
        <f t="shared" si="27"/>
        <v>6282</v>
      </c>
      <c r="K353" s="73"/>
    </row>
    <row r="354" spans="1:11" ht="25.5" x14ac:dyDescent="0.25">
      <c r="A354" s="8" t="s">
        <v>409</v>
      </c>
      <c r="B354" s="9" t="s">
        <v>745</v>
      </c>
      <c r="C354" s="10">
        <v>7320</v>
      </c>
      <c r="D354" s="11" t="s">
        <v>8</v>
      </c>
      <c r="E354" s="48">
        <v>1</v>
      </c>
      <c r="F354" s="11" t="s">
        <v>270</v>
      </c>
      <c r="G354" s="11"/>
      <c r="H354" s="30">
        <f>IFERROR(VLOOKUP(F354,'Matriz de Descuentos'!$A:$B,2,FALSE),"")</f>
        <v>0</v>
      </c>
      <c r="I354" s="31">
        <f t="shared" si="27"/>
        <v>7320</v>
      </c>
      <c r="K354" s="73"/>
    </row>
    <row r="355" spans="1:11" x14ac:dyDescent="0.25">
      <c r="A355" s="8" t="s">
        <v>411</v>
      </c>
      <c r="B355" s="9" t="s">
        <v>744</v>
      </c>
      <c r="C355" s="10">
        <v>8086</v>
      </c>
      <c r="D355" s="11" t="s">
        <v>8</v>
      </c>
      <c r="E355" s="48">
        <v>1</v>
      </c>
      <c r="F355" s="11" t="s">
        <v>270</v>
      </c>
      <c r="G355" s="11"/>
      <c r="H355" s="30">
        <f>IFERROR(VLOOKUP(F355,'Matriz de Descuentos'!$A:$B,2,FALSE),"")</f>
        <v>0</v>
      </c>
      <c r="I355" s="31">
        <f t="shared" si="27"/>
        <v>8086</v>
      </c>
      <c r="K355" s="73"/>
    </row>
    <row r="356" spans="1:11" x14ac:dyDescent="0.25">
      <c r="A356" s="8" t="s">
        <v>413</v>
      </c>
      <c r="B356" s="9" t="s">
        <v>743</v>
      </c>
      <c r="C356" s="10">
        <v>9421</v>
      </c>
      <c r="D356" s="11" t="s">
        <v>8</v>
      </c>
      <c r="E356" s="48">
        <v>1</v>
      </c>
      <c r="F356" s="11" t="s">
        <v>270</v>
      </c>
      <c r="G356" s="11"/>
      <c r="H356" s="30">
        <f>IFERROR(VLOOKUP(F356,'Matriz de Descuentos'!$A:$B,2,FALSE),"")</f>
        <v>0</v>
      </c>
      <c r="I356" s="31">
        <f t="shared" si="27"/>
        <v>9421</v>
      </c>
      <c r="K356" s="73"/>
    </row>
    <row r="357" spans="1:11" x14ac:dyDescent="0.25">
      <c r="A357" s="8" t="s">
        <v>415</v>
      </c>
      <c r="B357" s="9" t="s">
        <v>742</v>
      </c>
      <c r="C357" s="10">
        <v>13239</v>
      </c>
      <c r="D357" s="11" t="s">
        <v>8</v>
      </c>
      <c r="E357" s="48">
        <v>1</v>
      </c>
      <c r="F357" s="11" t="s">
        <v>270</v>
      </c>
      <c r="G357" s="11"/>
      <c r="H357" s="30">
        <f>IFERROR(VLOOKUP(F357,'Matriz de Descuentos'!$A:$B,2,FALSE),"")</f>
        <v>0</v>
      </c>
      <c r="I357" s="31">
        <f t="shared" si="27"/>
        <v>13239</v>
      </c>
      <c r="K357" s="73"/>
    </row>
    <row r="358" spans="1:11" x14ac:dyDescent="0.25">
      <c r="A358" s="8" t="s">
        <v>417</v>
      </c>
      <c r="B358" s="9" t="s">
        <v>741</v>
      </c>
      <c r="C358" s="10">
        <v>14655</v>
      </c>
      <c r="D358" s="11" t="s">
        <v>8</v>
      </c>
      <c r="E358" s="48">
        <v>1</v>
      </c>
      <c r="F358" s="11" t="s">
        <v>270</v>
      </c>
      <c r="G358" s="11"/>
      <c r="H358" s="30">
        <f>IFERROR(VLOOKUP(F358,'Matriz de Descuentos'!$A:$B,2,FALSE),"")</f>
        <v>0</v>
      </c>
      <c r="I358" s="31">
        <f t="shared" si="27"/>
        <v>14655</v>
      </c>
      <c r="K358" s="73"/>
    </row>
    <row r="359" spans="1:11" ht="25.5" x14ac:dyDescent="0.25">
      <c r="A359" s="8" t="s">
        <v>419</v>
      </c>
      <c r="B359" s="9" t="s">
        <v>740</v>
      </c>
      <c r="C359" s="10">
        <v>3690</v>
      </c>
      <c r="D359" s="11" t="s">
        <v>8</v>
      </c>
      <c r="E359" s="48">
        <v>1</v>
      </c>
      <c r="F359" s="11" t="s">
        <v>270</v>
      </c>
      <c r="G359" s="11"/>
      <c r="H359" s="30">
        <f>IFERROR(VLOOKUP(F359,'Matriz de Descuentos'!$A:$B,2,FALSE),"")</f>
        <v>0</v>
      </c>
      <c r="I359" s="31">
        <f t="shared" si="27"/>
        <v>3690</v>
      </c>
      <c r="K359" s="73"/>
    </row>
    <row r="360" spans="1:11" ht="25.5" x14ac:dyDescent="0.25">
      <c r="A360" s="8" t="s">
        <v>421</v>
      </c>
      <c r="B360" s="9" t="s">
        <v>739</v>
      </c>
      <c r="C360" s="10">
        <v>3380</v>
      </c>
      <c r="D360" s="11" t="s">
        <v>8</v>
      </c>
      <c r="E360" s="48">
        <v>1</v>
      </c>
      <c r="F360" s="11" t="s">
        <v>270</v>
      </c>
      <c r="G360" s="11"/>
      <c r="H360" s="30">
        <f>IFERROR(VLOOKUP(F360,'Matriz de Descuentos'!$A:$B,2,FALSE),"")</f>
        <v>0</v>
      </c>
      <c r="I360" s="31">
        <f t="shared" si="27"/>
        <v>3380</v>
      </c>
      <c r="K360" s="73"/>
    </row>
    <row r="361" spans="1:11" ht="25.5" x14ac:dyDescent="0.25">
      <c r="A361" s="8" t="s">
        <v>423</v>
      </c>
      <c r="B361" s="9" t="s">
        <v>738</v>
      </c>
      <c r="C361" s="10">
        <v>4646</v>
      </c>
      <c r="D361" s="11" t="s">
        <v>8</v>
      </c>
      <c r="E361" s="48">
        <v>1</v>
      </c>
      <c r="F361" s="11" t="s">
        <v>270</v>
      </c>
      <c r="G361" s="11"/>
      <c r="H361" s="30">
        <f>IFERROR(VLOOKUP(F361,'Matriz de Descuentos'!$A:$B,2,FALSE),"")</f>
        <v>0</v>
      </c>
      <c r="I361" s="31">
        <f t="shared" si="27"/>
        <v>4646</v>
      </c>
      <c r="K361" s="73"/>
    </row>
    <row r="362" spans="1:11" ht="25.5" x14ac:dyDescent="0.25">
      <c r="A362" s="8" t="s">
        <v>425</v>
      </c>
      <c r="B362" s="9" t="s">
        <v>737</v>
      </c>
      <c r="C362" s="10">
        <v>10498</v>
      </c>
      <c r="D362" s="11" t="s">
        <v>8</v>
      </c>
      <c r="E362" s="48">
        <v>1</v>
      </c>
      <c r="F362" s="11" t="s">
        <v>270</v>
      </c>
      <c r="G362" s="11"/>
      <c r="H362" s="30">
        <f>IFERROR(VLOOKUP(F362,'Matriz de Descuentos'!$A:$B,2,FALSE),"")</f>
        <v>0</v>
      </c>
      <c r="I362" s="31">
        <f t="shared" si="27"/>
        <v>10498</v>
      </c>
      <c r="K362" s="73"/>
    </row>
    <row r="363" spans="1:11" ht="25.5" x14ac:dyDescent="0.25">
      <c r="A363" s="8" t="s">
        <v>427</v>
      </c>
      <c r="B363" s="9" t="s">
        <v>736</v>
      </c>
      <c r="C363" s="10">
        <v>11457</v>
      </c>
      <c r="D363" s="11" t="s">
        <v>8</v>
      </c>
      <c r="E363" s="48">
        <v>1</v>
      </c>
      <c r="F363" s="11" t="s">
        <v>270</v>
      </c>
      <c r="G363" s="11"/>
      <c r="H363" s="30">
        <f>IFERROR(VLOOKUP(F363,'Matriz de Descuentos'!$A:$B,2,FALSE),"")</f>
        <v>0</v>
      </c>
      <c r="I363" s="31">
        <f t="shared" si="27"/>
        <v>11457</v>
      </c>
      <c r="K363" s="73"/>
    </row>
    <row r="364" spans="1:11" x14ac:dyDescent="0.25">
      <c r="A364" s="8" t="s">
        <v>985</v>
      </c>
      <c r="B364" s="9" t="s">
        <v>986</v>
      </c>
      <c r="C364" s="10">
        <v>191</v>
      </c>
      <c r="D364" s="11" t="s">
        <v>8</v>
      </c>
      <c r="E364" s="48">
        <v>1</v>
      </c>
      <c r="F364" s="11" t="s">
        <v>270</v>
      </c>
      <c r="G364" s="11"/>
      <c r="H364" s="30">
        <f>IFERROR(VLOOKUP(F364,'Matriz de Descuentos'!$A:$B,2,FALSE),"")</f>
        <v>0</v>
      </c>
      <c r="I364" s="31">
        <f t="shared" si="27"/>
        <v>191</v>
      </c>
      <c r="K364" s="73"/>
    </row>
    <row r="365" spans="1:11" x14ac:dyDescent="0.25">
      <c r="A365" s="8" t="s">
        <v>429</v>
      </c>
      <c r="B365" s="9" t="s">
        <v>430</v>
      </c>
      <c r="C365" s="10">
        <v>187</v>
      </c>
      <c r="D365" s="11" t="s">
        <v>8</v>
      </c>
      <c r="E365" s="48">
        <v>1</v>
      </c>
      <c r="F365" s="11" t="s">
        <v>270</v>
      </c>
      <c r="G365" s="11"/>
      <c r="H365" s="30">
        <f>IFERROR(VLOOKUP(F365,'Matriz de Descuentos'!$A:$B,2,FALSE),"")</f>
        <v>0</v>
      </c>
      <c r="I365" s="31">
        <f t="shared" si="27"/>
        <v>187</v>
      </c>
      <c r="K365" s="73"/>
    </row>
    <row r="366" spans="1:11" x14ac:dyDescent="0.25">
      <c r="A366" s="8" t="s">
        <v>431</v>
      </c>
      <c r="B366" s="9" t="s">
        <v>735</v>
      </c>
      <c r="C366" s="10">
        <v>3284</v>
      </c>
      <c r="D366" s="11" t="s">
        <v>8</v>
      </c>
      <c r="E366" s="48">
        <v>1</v>
      </c>
      <c r="F366" s="11" t="s">
        <v>270</v>
      </c>
      <c r="G366" s="11"/>
      <c r="H366" s="30">
        <f>IFERROR(VLOOKUP(F366,'Matriz de Descuentos'!$A:$B,2,FALSE),"")</f>
        <v>0</v>
      </c>
      <c r="I366" s="31">
        <f t="shared" si="27"/>
        <v>3284</v>
      </c>
      <c r="K366" s="73"/>
    </row>
    <row r="367" spans="1:11" x14ac:dyDescent="0.25">
      <c r="A367" s="8" t="s">
        <v>433</v>
      </c>
      <c r="B367" s="9" t="s">
        <v>734</v>
      </c>
      <c r="C367" s="10">
        <v>100</v>
      </c>
      <c r="D367" s="11" t="s">
        <v>8</v>
      </c>
      <c r="E367" s="48">
        <v>1</v>
      </c>
      <c r="F367" s="11" t="s">
        <v>270</v>
      </c>
      <c r="G367" s="11"/>
      <c r="H367" s="30">
        <f>IFERROR(VLOOKUP(F367,'Matriz de Descuentos'!$A:$B,2,FALSE),"")</f>
        <v>0</v>
      </c>
      <c r="I367" s="31">
        <f t="shared" si="27"/>
        <v>100</v>
      </c>
      <c r="K367" s="73"/>
    </row>
    <row r="368" spans="1:11" x14ac:dyDescent="0.25">
      <c r="A368" s="5" t="s">
        <v>733</v>
      </c>
      <c r="B368" s="6"/>
      <c r="C368" s="6"/>
      <c r="D368" s="6"/>
      <c r="E368" s="45"/>
      <c r="F368" s="7"/>
      <c r="G368" s="7"/>
      <c r="H368" s="29"/>
      <c r="I368" s="29"/>
      <c r="K368" s="73"/>
    </row>
    <row r="369" spans="1:11" x14ac:dyDescent="0.25">
      <c r="A369" s="8" t="s">
        <v>436</v>
      </c>
      <c r="B369" s="9" t="s">
        <v>437</v>
      </c>
      <c r="C369" s="50">
        <v>214</v>
      </c>
      <c r="D369" s="11" t="s">
        <v>8</v>
      </c>
      <c r="E369" s="48">
        <v>1</v>
      </c>
      <c r="F369" s="11" t="s">
        <v>270</v>
      </c>
      <c r="G369" s="11"/>
      <c r="H369" s="30">
        <f>IFERROR(VLOOKUP(F369,'Matriz de Descuentos'!$A:$B,2,FALSE),"")</f>
        <v>0</v>
      </c>
      <c r="I369" s="31">
        <f t="shared" ref="I369:I416" si="28">ROUND(C369+(C369*-H369-0.0001),2)</f>
        <v>214</v>
      </c>
      <c r="K369" s="73"/>
    </row>
    <row r="370" spans="1:11" x14ac:dyDescent="0.25">
      <c r="A370" s="8" t="s">
        <v>438</v>
      </c>
      <c r="B370" s="43" t="s">
        <v>1161</v>
      </c>
      <c r="C370" s="50">
        <v>72</v>
      </c>
      <c r="D370" s="11" t="s">
        <v>8</v>
      </c>
      <c r="E370" s="48">
        <v>1</v>
      </c>
      <c r="F370" s="11" t="s">
        <v>270</v>
      </c>
      <c r="G370" s="11"/>
      <c r="H370" s="30">
        <f>IFERROR(VLOOKUP(F370,'Matriz de Descuentos'!$A:$B,2,FALSE),"")</f>
        <v>0</v>
      </c>
      <c r="I370" s="31">
        <f t="shared" si="28"/>
        <v>72</v>
      </c>
      <c r="K370" s="73"/>
    </row>
    <row r="371" spans="1:11" ht="26.25" x14ac:dyDescent="0.25">
      <c r="A371" s="8" t="s">
        <v>988</v>
      </c>
      <c r="B371" s="43" t="s">
        <v>1162</v>
      </c>
      <c r="C371" s="50">
        <v>18.3</v>
      </c>
      <c r="D371" s="11" t="s">
        <v>8</v>
      </c>
      <c r="E371" s="48">
        <v>2</v>
      </c>
      <c r="F371" s="11" t="s">
        <v>270</v>
      </c>
      <c r="G371" s="11"/>
      <c r="H371" s="30">
        <f>IFERROR(VLOOKUP(F371,'Matriz de Descuentos'!$A:$B,2,FALSE),"")</f>
        <v>0</v>
      </c>
      <c r="I371" s="31">
        <f t="shared" si="28"/>
        <v>18.3</v>
      </c>
      <c r="K371" s="73"/>
    </row>
    <row r="372" spans="1:11" x14ac:dyDescent="0.25">
      <c r="A372" s="8" t="s">
        <v>439</v>
      </c>
      <c r="B372" s="9" t="s">
        <v>440</v>
      </c>
      <c r="C372" s="50">
        <v>114</v>
      </c>
      <c r="D372" s="11" t="s">
        <v>8</v>
      </c>
      <c r="E372" s="48">
        <v>1</v>
      </c>
      <c r="F372" s="11" t="s">
        <v>270</v>
      </c>
      <c r="G372" s="11"/>
      <c r="H372" s="30">
        <f>IFERROR(VLOOKUP(F372,'Matriz de Descuentos'!$A:$B,2,FALSE),"")</f>
        <v>0</v>
      </c>
      <c r="I372" s="31">
        <f t="shared" si="28"/>
        <v>114</v>
      </c>
      <c r="K372" s="73"/>
    </row>
    <row r="373" spans="1:11" x14ac:dyDescent="0.25">
      <c r="A373" s="8" t="s">
        <v>1163</v>
      </c>
      <c r="B373" s="43" t="s">
        <v>1235</v>
      </c>
      <c r="C373" s="50">
        <v>86</v>
      </c>
      <c r="D373" s="11"/>
      <c r="E373" s="48">
        <v>1</v>
      </c>
      <c r="F373" s="11" t="s">
        <v>270</v>
      </c>
      <c r="G373" s="11"/>
      <c r="H373" s="30">
        <f>IFERROR(VLOOKUP(F373,'Matriz de Descuentos'!$A:$B,2,FALSE),"")</f>
        <v>0</v>
      </c>
      <c r="I373" s="31">
        <f t="shared" si="28"/>
        <v>86</v>
      </c>
      <c r="K373" s="73"/>
    </row>
    <row r="374" spans="1:11" x14ac:dyDescent="0.25">
      <c r="A374" s="8" t="s">
        <v>1165</v>
      </c>
      <c r="B374" s="43" t="s">
        <v>1236</v>
      </c>
      <c r="C374" s="51">
        <v>326.36</v>
      </c>
      <c r="D374" s="11"/>
      <c r="E374" s="48">
        <v>1</v>
      </c>
      <c r="F374" s="11" t="s">
        <v>270</v>
      </c>
      <c r="G374" s="11"/>
      <c r="H374" s="30">
        <f>IFERROR(VLOOKUP(F374,'Matriz de Descuentos'!$A:$B,2,FALSE),"")</f>
        <v>0</v>
      </c>
      <c r="I374" s="31">
        <f t="shared" si="28"/>
        <v>326.36</v>
      </c>
      <c r="K374" s="73"/>
    </row>
    <row r="375" spans="1:11" x14ac:dyDescent="0.25">
      <c r="A375" s="8" t="s">
        <v>1167</v>
      </c>
      <c r="B375" s="43" t="s">
        <v>1237</v>
      </c>
      <c r="C375" s="51">
        <v>323.52</v>
      </c>
      <c r="D375" s="11"/>
      <c r="E375" s="48">
        <v>1</v>
      </c>
      <c r="F375" s="11" t="s">
        <v>270</v>
      </c>
      <c r="G375" s="11"/>
      <c r="H375" s="30">
        <f>IFERROR(VLOOKUP(F375,'Matriz de Descuentos'!$A:$B,2,FALSE),"")</f>
        <v>0</v>
      </c>
      <c r="I375" s="31">
        <f t="shared" si="28"/>
        <v>323.52</v>
      </c>
      <c r="K375" s="73"/>
    </row>
    <row r="376" spans="1:11" x14ac:dyDescent="0.25">
      <c r="A376" s="8" t="s">
        <v>1169</v>
      </c>
      <c r="B376" s="43" t="s">
        <v>1238</v>
      </c>
      <c r="C376" s="51">
        <v>289.45999999999998</v>
      </c>
      <c r="D376" s="11"/>
      <c r="E376" s="48">
        <v>1</v>
      </c>
      <c r="F376" s="11" t="s">
        <v>270</v>
      </c>
      <c r="G376" s="11"/>
      <c r="H376" s="30">
        <f>IFERROR(VLOOKUP(F376,'Matriz de Descuentos'!$A:$B,2,FALSE),"")</f>
        <v>0</v>
      </c>
      <c r="I376" s="31">
        <f t="shared" si="28"/>
        <v>289.45999999999998</v>
      </c>
      <c r="K376" s="73"/>
    </row>
    <row r="377" spans="1:11" x14ac:dyDescent="0.25">
      <c r="A377" s="8" t="s">
        <v>1311</v>
      </c>
      <c r="B377" s="52" t="s">
        <v>1319</v>
      </c>
      <c r="C377" s="51">
        <v>70.95</v>
      </c>
      <c r="D377" s="11"/>
      <c r="E377" s="48">
        <v>1</v>
      </c>
      <c r="F377" s="11" t="s">
        <v>270</v>
      </c>
      <c r="G377" s="11"/>
      <c r="H377" s="30">
        <f>IFERROR(VLOOKUP(F377,'Matriz de Descuentos'!$A:$B,2,FALSE),"")</f>
        <v>0</v>
      </c>
      <c r="I377" s="31">
        <f t="shared" si="28"/>
        <v>70.95</v>
      </c>
      <c r="K377" s="73"/>
    </row>
    <row r="378" spans="1:11" ht="25.5" x14ac:dyDescent="0.25">
      <c r="A378" s="8" t="s">
        <v>441</v>
      </c>
      <c r="B378" s="9" t="s">
        <v>732</v>
      </c>
      <c r="C378" s="10">
        <v>2631</v>
      </c>
      <c r="D378" s="11" t="s">
        <v>8</v>
      </c>
      <c r="E378" s="48">
        <v>1</v>
      </c>
      <c r="F378" s="11" t="s">
        <v>270</v>
      </c>
      <c r="G378" s="11"/>
      <c r="H378" s="30">
        <f>IFERROR(VLOOKUP(F378,'Matriz de Descuentos'!$A:$B,2,FALSE),"")</f>
        <v>0</v>
      </c>
      <c r="I378" s="31">
        <f t="shared" si="28"/>
        <v>2631</v>
      </c>
      <c r="K378" s="73"/>
    </row>
    <row r="379" spans="1:11" x14ac:dyDescent="0.25">
      <c r="A379" s="8" t="s">
        <v>443</v>
      </c>
      <c r="B379" s="9" t="s">
        <v>731</v>
      </c>
      <c r="C379" s="10">
        <v>275</v>
      </c>
      <c r="D379" s="11" t="s">
        <v>8</v>
      </c>
      <c r="E379" s="48">
        <v>1</v>
      </c>
      <c r="F379" s="11" t="s">
        <v>270</v>
      </c>
      <c r="G379" s="11"/>
      <c r="H379" s="30">
        <f>IFERROR(VLOOKUP(F379,'Matriz de Descuentos'!$A:$B,2,FALSE),"")</f>
        <v>0</v>
      </c>
      <c r="I379" s="31">
        <f t="shared" si="28"/>
        <v>275</v>
      </c>
      <c r="K379" s="73"/>
    </row>
    <row r="380" spans="1:11" x14ac:dyDescent="0.25">
      <c r="A380" s="8" t="s">
        <v>445</v>
      </c>
      <c r="B380" s="9" t="s">
        <v>730</v>
      </c>
      <c r="C380" s="10">
        <v>186</v>
      </c>
      <c r="D380" s="11" t="s">
        <v>8</v>
      </c>
      <c r="E380" s="48">
        <v>1</v>
      </c>
      <c r="F380" s="11" t="s">
        <v>270</v>
      </c>
      <c r="G380" s="11"/>
      <c r="H380" s="30">
        <f>IFERROR(VLOOKUP(F380,'Matriz de Descuentos'!$A:$B,2,FALSE),"")</f>
        <v>0</v>
      </c>
      <c r="I380" s="31">
        <f t="shared" si="28"/>
        <v>186</v>
      </c>
      <c r="K380" s="73"/>
    </row>
    <row r="381" spans="1:11" x14ac:dyDescent="0.25">
      <c r="A381" s="8" t="s">
        <v>447</v>
      </c>
      <c r="B381" s="9" t="s">
        <v>729</v>
      </c>
      <c r="C381" s="10">
        <v>713</v>
      </c>
      <c r="D381" s="11" t="s">
        <v>8</v>
      </c>
      <c r="E381" s="48">
        <v>1</v>
      </c>
      <c r="F381" s="11" t="s">
        <v>270</v>
      </c>
      <c r="G381" s="11"/>
      <c r="H381" s="30">
        <f>IFERROR(VLOOKUP(F381,'Matriz de Descuentos'!$A:$B,2,FALSE),"")</f>
        <v>0</v>
      </c>
      <c r="I381" s="31">
        <f t="shared" si="28"/>
        <v>713</v>
      </c>
      <c r="K381" s="73"/>
    </row>
    <row r="382" spans="1:11" x14ac:dyDescent="0.25">
      <c r="A382" s="12" t="s">
        <v>1484</v>
      </c>
      <c r="B382" s="70" t="s">
        <v>1522</v>
      </c>
      <c r="C382" s="10">
        <v>225</v>
      </c>
      <c r="D382" s="11" t="s">
        <v>8</v>
      </c>
      <c r="E382" s="48">
        <v>1</v>
      </c>
      <c r="F382" s="11" t="s">
        <v>270</v>
      </c>
      <c r="G382" s="11" t="s">
        <v>1394</v>
      </c>
      <c r="H382" s="30">
        <f>IFERROR(VLOOKUP(F382,'Matriz de Descuentos'!$A:$B,2,FALSE),"")</f>
        <v>0</v>
      </c>
      <c r="I382" s="31">
        <f t="shared" si="28"/>
        <v>225</v>
      </c>
      <c r="K382" s="73"/>
    </row>
    <row r="383" spans="1:11" x14ac:dyDescent="0.25">
      <c r="A383" s="12" t="s">
        <v>1485</v>
      </c>
      <c r="B383" s="70" t="s">
        <v>1535</v>
      </c>
      <c r="C383" s="10">
        <v>9.1999999999999993</v>
      </c>
      <c r="D383" s="11" t="s">
        <v>8</v>
      </c>
      <c r="E383" s="48">
        <v>1</v>
      </c>
      <c r="F383" s="11" t="s">
        <v>270</v>
      </c>
      <c r="G383" s="11" t="s">
        <v>1394</v>
      </c>
      <c r="H383" s="30">
        <f>IFERROR(VLOOKUP(F383,'Matriz de Descuentos'!$A:$B,2,FALSE),"")</f>
        <v>0</v>
      </c>
      <c r="I383" s="31">
        <f t="shared" si="28"/>
        <v>9.1999999999999993</v>
      </c>
      <c r="K383" s="73"/>
    </row>
    <row r="384" spans="1:11" x14ac:dyDescent="0.25">
      <c r="A384" s="12" t="s">
        <v>1486</v>
      </c>
      <c r="B384" s="70" t="s">
        <v>1523</v>
      </c>
      <c r="C384" s="10">
        <v>54</v>
      </c>
      <c r="D384" s="11" t="s">
        <v>8</v>
      </c>
      <c r="E384" s="48">
        <v>1</v>
      </c>
      <c r="F384" s="11" t="s">
        <v>270</v>
      </c>
      <c r="G384" s="11" t="s">
        <v>1394</v>
      </c>
      <c r="H384" s="30">
        <f>IFERROR(VLOOKUP(F384,'Matriz de Descuentos'!$A:$B,2,FALSE),"")</f>
        <v>0</v>
      </c>
      <c r="I384" s="31">
        <f t="shared" si="28"/>
        <v>54</v>
      </c>
      <c r="K384" s="73"/>
    </row>
    <row r="385" spans="1:11" x14ac:dyDescent="0.25">
      <c r="A385" s="12" t="s">
        <v>1487</v>
      </c>
      <c r="B385" s="70" t="s">
        <v>1524</v>
      </c>
      <c r="C385" s="10">
        <v>14.6</v>
      </c>
      <c r="D385" s="11" t="s">
        <v>8</v>
      </c>
      <c r="E385" s="48">
        <v>1</v>
      </c>
      <c r="F385" s="11" t="s">
        <v>270</v>
      </c>
      <c r="G385" s="11" t="s">
        <v>1394</v>
      </c>
      <c r="H385" s="30">
        <f>IFERROR(VLOOKUP(F385,'Matriz de Descuentos'!$A:$B,2,FALSE),"")</f>
        <v>0</v>
      </c>
      <c r="I385" s="31">
        <f t="shared" si="28"/>
        <v>14.6</v>
      </c>
      <c r="K385" s="73"/>
    </row>
    <row r="386" spans="1:11" x14ac:dyDescent="0.25">
      <c r="A386" s="12" t="s">
        <v>1488</v>
      </c>
      <c r="B386" s="70" t="s">
        <v>1525</v>
      </c>
      <c r="C386" s="10">
        <v>17.900000000000002</v>
      </c>
      <c r="D386" s="11" t="s">
        <v>8</v>
      </c>
      <c r="E386" s="48">
        <v>1</v>
      </c>
      <c r="F386" s="11" t="s">
        <v>270</v>
      </c>
      <c r="G386" s="11" t="s">
        <v>1394</v>
      </c>
      <c r="H386" s="30">
        <f>IFERROR(VLOOKUP(F386,'Matriz de Descuentos'!$A:$B,2,FALSE),"")</f>
        <v>0</v>
      </c>
      <c r="I386" s="31">
        <f t="shared" si="28"/>
        <v>17.899999999999999</v>
      </c>
      <c r="K386" s="73"/>
    </row>
    <row r="387" spans="1:11" x14ac:dyDescent="0.25">
      <c r="A387" s="12" t="s">
        <v>1489</v>
      </c>
      <c r="B387" s="70" t="s">
        <v>1526</v>
      </c>
      <c r="C387" s="10">
        <v>26.8</v>
      </c>
      <c r="D387" s="11" t="s">
        <v>8</v>
      </c>
      <c r="E387" s="48">
        <v>1</v>
      </c>
      <c r="F387" s="11" t="s">
        <v>270</v>
      </c>
      <c r="G387" s="11" t="s">
        <v>1394</v>
      </c>
      <c r="H387" s="30">
        <f>IFERROR(VLOOKUP(F387,'Matriz de Descuentos'!$A:$B,2,FALSE),"")</f>
        <v>0</v>
      </c>
      <c r="I387" s="31">
        <f t="shared" si="28"/>
        <v>26.8</v>
      </c>
      <c r="K387" s="73"/>
    </row>
    <row r="388" spans="1:11" ht="25.5" x14ac:dyDescent="0.25">
      <c r="A388" s="12" t="s">
        <v>1490</v>
      </c>
      <c r="B388" s="70" t="s">
        <v>1527</v>
      </c>
      <c r="C388" s="10">
        <v>130</v>
      </c>
      <c r="D388" s="11" t="s">
        <v>8</v>
      </c>
      <c r="E388" s="48">
        <v>1</v>
      </c>
      <c r="F388" s="11" t="s">
        <v>270</v>
      </c>
      <c r="G388" s="11" t="s">
        <v>1394</v>
      </c>
      <c r="H388" s="30">
        <f>IFERROR(VLOOKUP(F388,'Matriz de Descuentos'!$A:$B,2,FALSE),"")</f>
        <v>0</v>
      </c>
      <c r="I388" s="31">
        <f t="shared" si="28"/>
        <v>130</v>
      </c>
      <c r="K388" s="73"/>
    </row>
    <row r="389" spans="1:11" ht="25.5" x14ac:dyDescent="0.25">
      <c r="A389" s="12" t="s">
        <v>1491</v>
      </c>
      <c r="B389" s="70" t="s">
        <v>1528</v>
      </c>
      <c r="C389" s="10">
        <v>33.700000000000003</v>
      </c>
      <c r="D389" s="11" t="s">
        <v>8</v>
      </c>
      <c r="E389" s="48">
        <v>1</v>
      </c>
      <c r="F389" s="11" t="s">
        <v>270</v>
      </c>
      <c r="G389" s="11" t="s">
        <v>1394</v>
      </c>
      <c r="H389" s="30">
        <f>IFERROR(VLOOKUP(F389,'Matriz de Descuentos'!$A:$B,2,FALSE),"")</f>
        <v>0</v>
      </c>
      <c r="I389" s="31">
        <f t="shared" si="28"/>
        <v>33.700000000000003</v>
      </c>
      <c r="K389" s="73"/>
    </row>
    <row r="390" spans="1:11" ht="25.5" x14ac:dyDescent="0.25">
      <c r="A390" s="12" t="s">
        <v>1492</v>
      </c>
      <c r="B390" s="70" t="s">
        <v>1529</v>
      </c>
      <c r="C390" s="10">
        <v>26.8</v>
      </c>
      <c r="D390" s="11" t="s">
        <v>8</v>
      </c>
      <c r="E390" s="48">
        <v>1</v>
      </c>
      <c r="F390" s="11" t="s">
        <v>270</v>
      </c>
      <c r="G390" s="11" t="s">
        <v>1394</v>
      </c>
      <c r="H390" s="30">
        <f>IFERROR(VLOOKUP(F390,'Matriz de Descuentos'!$A:$B,2,FALSE),"")</f>
        <v>0</v>
      </c>
      <c r="I390" s="31">
        <f t="shared" si="28"/>
        <v>26.8</v>
      </c>
      <c r="K390" s="73"/>
    </row>
    <row r="391" spans="1:11" x14ac:dyDescent="0.25">
      <c r="A391" s="12" t="s">
        <v>1493</v>
      </c>
      <c r="B391" s="70" t="s">
        <v>1530</v>
      </c>
      <c r="C391" s="10">
        <v>264</v>
      </c>
      <c r="D391" s="11" t="s">
        <v>8</v>
      </c>
      <c r="E391" s="48">
        <v>1</v>
      </c>
      <c r="F391" s="11" t="s">
        <v>270</v>
      </c>
      <c r="G391" s="11" t="s">
        <v>1394</v>
      </c>
      <c r="H391" s="30">
        <f>IFERROR(VLOOKUP(F391,'Matriz de Descuentos'!$A:$B,2,FALSE),"")</f>
        <v>0</v>
      </c>
      <c r="I391" s="31">
        <f t="shared" si="28"/>
        <v>264</v>
      </c>
      <c r="K391" s="73"/>
    </row>
    <row r="392" spans="1:11" ht="25.5" x14ac:dyDescent="0.25">
      <c r="A392" s="12" t="s">
        <v>1494</v>
      </c>
      <c r="B392" s="70" t="s">
        <v>1531</v>
      </c>
      <c r="C392" s="10">
        <v>14.6</v>
      </c>
      <c r="D392" s="11" t="s">
        <v>8</v>
      </c>
      <c r="E392" s="48">
        <v>1</v>
      </c>
      <c r="F392" s="11" t="s">
        <v>270</v>
      </c>
      <c r="G392" s="11" t="s">
        <v>1394</v>
      </c>
      <c r="H392" s="30">
        <f>IFERROR(VLOOKUP(F392,'Matriz de Descuentos'!$A:$B,2,FALSE),"")</f>
        <v>0</v>
      </c>
      <c r="I392" s="31">
        <f t="shared" si="28"/>
        <v>14.6</v>
      </c>
      <c r="K392" s="73"/>
    </row>
    <row r="393" spans="1:11" x14ac:dyDescent="0.25">
      <c r="A393" s="12" t="s">
        <v>1495</v>
      </c>
      <c r="B393" s="70" t="s">
        <v>1532</v>
      </c>
      <c r="C393" s="10">
        <v>27.900000000000002</v>
      </c>
      <c r="D393" s="11" t="s">
        <v>8</v>
      </c>
      <c r="E393" s="48">
        <v>1</v>
      </c>
      <c r="F393" s="11" t="s">
        <v>270</v>
      </c>
      <c r="G393" s="11" t="s">
        <v>1394</v>
      </c>
      <c r="H393" s="30">
        <f>IFERROR(VLOOKUP(F393,'Matriz de Descuentos'!$A:$B,2,FALSE),"")</f>
        <v>0</v>
      </c>
      <c r="I393" s="31">
        <f t="shared" si="28"/>
        <v>27.9</v>
      </c>
      <c r="K393" s="73"/>
    </row>
    <row r="394" spans="1:11" x14ac:dyDescent="0.25">
      <c r="A394" s="12" t="s">
        <v>1496</v>
      </c>
      <c r="B394" s="70" t="s">
        <v>1533</v>
      </c>
      <c r="C394" s="10">
        <v>29.1</v>
      </c>
      <c r="D394" s="11" t="s">
        <v>8</v>
      </c>
      <c r="E394" s="48">
        <v>1</v>
      </c>
      <c r="F394" s="11" t="s">
        <v>270</v>
      </c>
      <c r="G394" s="11" t="s">
        <v>1394</v>
      </c>
      <c r="H394" s="30">
        <f>IFERROR(VLOOKUP(F394,'Matriz de Descuentos'!$A:$B,2,FALSE),"")</f>
        <v>0</v>
      </c>
      <c r="I394" s="31">
        <f t="shared" si="28"/>
        <v>29.1</v>
      </c>
      <c r="K394" s="73"/>
    </row>
    <row r="395" spans="1:11" x14ac:dyDescent="0.25">
      <c r="A395" s="8" t="s">
        <v>449</v>
      </c>
      <c r="B395" s="9" t="s">
        <v>728</v>
      </c>
      <c r="C395" s="10">
        <v>89</v>
      </c>
      <c r="D395" s="11" t="s">
        <v>8</v>
      </c>
      <c r="E395" s="48">
        <v>1</v>
      </c>
      <c r="F395" s="11" t="s">
        <v>270</v>
      </c>
      <c r="G395" s="11"/>
      <c r="H395" s="30">
        <f>IFERROR(VLOOKUP(F395,'Matriz de Descuentos'!$A:$B,2,FALSE),"")</f>
        <v>0</v>
      </c>
      <c r="I395" s="31">
        <f t="shared" si="28"/>
        <v>89</v>
      </c>
      <c r="K395" s="73"/>
    </row>
    <row r="396" spans="1:11" x14ac:dyDescent="0.25">
      <c r="A396" s="12" t="s">
        <v>451</v>
      </c>
      <c r="B396" s="9" t="s">
        <v>1034</v>
      </c>
      <c r="C396" s="10">
        <v>33.9</v>
      </c>
      <c r="D396" s="11" t="s">
        <v>8</v>
      </c>
      <c r="E396" s="48">
        <v>1</v>
      </c>
      <c r="F396" s="11" t="s">
        <v>270</v>
      </c>
      <c r="G396" s="11"/>
      <c r="H396" s="30">
        <f>IFERROR(VLOOKUP(F396,'Matriz de Descuentos'!$A:$B,2,FALSE),"")</f>
        <v>0</v>
      </c>
      <c r="I396" s="31">
        <f t="shared" si="28"/>
        <v>33.9</v>
      </c>
      <c r="K396" s="73"/>
    </row>
    <row r="397" spans="1:11" x14ac:dyDescent="0.25">
      <c r="A397" s="12" t="s">
        <v>452</v>
      </c>
      <c r="B397" s="9" t="s">
        <v>1035</v>
      </c>
      <c r="C397" s="10">
        <v>33.9</v>
      </c>
      <c r="D397" s="11" t="s">
        <v>8</v>
      </c>
      <c r="E397" s="48">
        <v>1</v>
      </c>
      <c r="F397" s="11" t="s">
        <v>270</v>
      </c>
      <c r="G397" s="11"/>
      <c r="H397" s="30">
        <f>IFERROR(VLOOKUP(F397,'Matriz de Descuentos'!$A:$B,2,FALSE),"")</f>
        <v>0</v>
      </c>
      <c r="I397" s="31">
        <f t="shared" si="28"/>
        <v>33.9</v>
      </c>
      <c r="K397" s="73"/>
    </row>
    <row r="398" spans="1:11" x14ac:dyDescent="0.25">
      <c r="A398" s="12" t="s">
        <v>453</v>
      </c>
      <c r="B398" s="9" t="s">
        <v>1036</v>
      </c>
      <c r="C398" s="10">
        <v>33.9</v>
      </c>
      <c r="D398" s="11" t="s">
        <v>8</v>
      </c>
      <c r="E398" s="48">
        <v>1</v>
      </c>
      <c r="F398" s="11" t="s">
        <v>270</v>
      </c>
      <c r="G398" s="11"/>
      <c r="H398" s="30">
        <f>IFERROR(VLOOKUP(F398,'Matriz de Descuentos'!$A:$B,2,FALSE),"")</f>
        <v>0</v>
      </c>
      <c r="I398" s="31">
        <f t="shared" si="28"/>
        <v>33.9</v>
      </c>
      <c r="K398" s="73"/>
    </row>
    <row r="399" spans="1:11" x14ac:dyDescent="0.25">
      <c r="A399" s="12" t="s">
        <v>454</v>
      </c>
      <c r="B399" s="9" t="s">
        <v>1037</v>
      </c>
      <c r="C399" s="10">
        <v>33.9</v>
      </c>
      <c r="D399" s="11" t="s">
        <v>8</v>
      </c>
      <c r="E399" s="48">
        <v>1</v>
      </c>
      <c r="F399" s="11" t="s">
        <v>270</v>
      </c>
      <c r="G399" s="11"/>
      <c r="H399" s="30">
        <f>IFERROR(VLOOKUP(F399,'Matriz de Descuentos'!$A:$B,2,FALSE),"")</f>
        <v>0</v>
      </c>
      <c r="I399" s="31">
        <f t="shared" si="28"/>
        <v>33.9</v>
      </c>
      <c r="K399" s="73"/>
    </row>
    <row r="400" spans="1:11" x14ac:dyDescent="0.25">
      <c r="A400" s="12" t="s">
        <v>455</v>
      </c>
      <c r="B400" s="9" t="s">
        <v>1038</v>
      </c>
      <c r="C400" s="10">
        <v>33.9</v>
      </c>
      <c r="D400" s="11" t="s">
        <v>8</v>
      </c>
      <c r="E400" s="48">
        <v>1</v>
      </c>
      <c r="F400" s="11" t="s">
        <v>270</v>
      </c>
      <c r="G400" s="11"/>
      <c r="H400" s="30">
        <f>IFERROR(VLOOKUP(F400,'Matriz de Descuentos'!$A:$B,2,FALSE),"")</f>
        <v>0</v>
      </c>
      <c r="I400" s="31">
        <f t="shared" si="28"/>
        <v>33.9</v>
      </c>
      <c r="K400" s="73"/>
    </row>
    <row r="401" spans="1:11" x14ac:dyDescent="0.25">
      <c r="A401" s="12" t="s">
        <v>456</v>
      </c>
      <c r="B401" s="9" t="s">
        <v>1039</v>
      </c>
      <c r="C401" s="10">
        <v>33.9</v>
      </c>
      <c r="D401" s="11" t="s">
        <v>8</v>
      </c>
      <c r="E401" s="48">
        <v>1</v>
      </c>
      <c r="F401" s="11" t="s">
        <v>270</v>
      </c>
      <c r="G401" s="11"/>
      <c r="H401" s="30">
        <f>IFERROR(VLOOKUP(F401,'Matriz de Descuentos'!$A:$B,2,FALSE),"")</f>
        <v>0</v>
      </c>
      <c r="I401" s="31">
        <f t="shared" si="28"/>
        <v>33.9</v>
      </c>
      <c r="K401" s="73"/>
    </row>
    <row r="402" spans="1:11" x14ac:dyDescent="0.25">
      <c r="A402" s="12" t="s">
        <v>457</v>
      </c>
      <c r="B402" s="9" t="s">
        <v>1040</v>
      </c>
      <c r="C402" s="10">
        <v>33.9</v>
      </c>
      <c r="D402" s="11" t="s">
        <v>8</v>
      </c>
      <c r="E402" s="48">
        <v>1</v>
      </c>
      <c r="F402" s="11" t="s">
        <v>270</v>
      </c>
      <c r="G402" s="11"/>
      <c r="H402" s="30">
        <f>IFERROR(VLOOKUP(F402,'Matriz de Descuentos'!$A:$B,2,FALSE),"")</f>
        <v>0</v>
      </c>
      <c r="I402" s="31">
        <f t="shared" si="28"/>
        <v>33.9</v>
      </c>
      <c r="K402" s="73"/>
    </row>
    <row r="403" spans="1:11" x14ac:dyDescent="0.25">
      <c r="A403" s="12" t="s">
        <v>458</v>
      </c>
      <c r="B403" s="9" t="s">
        <v>1041</v>
      </c>
      <c r="C403" s="10">
        <v>33.9</v>
      </c>
      <c r="D403" s="11" t="s">
        <v>8</v>
      </c>
      <c r="E403" s="48">
        <v>1</v>
      </c>
      <c r="F403" s="11" t="s">
        <v>270</v>
      </c>
      <c r="G403" s="11"/>
      <c r="H403" s="30">
        <f>IFERROR(VLOOKUP(F403,'Matriz de Descuentos'!$A:$B,2,FALSE),"")</f>
        <v>0</v>
      </c>
      <c r="I403" s="31">
        <f t="shared" si="28"/>
        <v>33.9</v>
      </c>
      <c r="K403" s="73"/>
    </row>
    <row r="404" spans="1:11" x14ac:dyDescent="0.25">
      <c r="A404" s="12" t="s">
        <v>459</v>
      </c>
      <c r="B404" s="9" t="s">
        <v>1042</v>
      </c>
      <c r="C404" s="10">
        <v>33.9</v>
      </c>
      <c r="D404" s="11" t="s">
        <v>8</v>
      </c>
      <c r="E404" s="48">
        <v>1</v>
      </c>
      <c r="F404" s="11" t="s">
        <v>270</v>
      </c>
      <c r="G404" s="11"/>
      <c r="H404" s="30">
        <f>IFERROR(VLOOKUP(F404,'Matriz de Descuentos'!$A:$B,2,FALSE),"")</f>
        <v>0</v>
      </c>
      <c r="I404" s="31">
        <f t="shared" si="28"/>
        <v>33.9</v>
      </c>
      <c r="K404" s="73"/>
    </row>
    <row r="405" spans="1:11" x14ac:dyDescent="0.25">
      <c r="A405" s="12" t="s">
        <v>460</v>
      </c>
      <c r="B405" s="9" t="s">
        <v>1043</v>
      </c>
      <c r="C405" s="10">
        <v>33.9</v>
      </c>
      <c r="D405" s="11" t="s">
        <v>8</v>
      </c>
      <c r="E405" s="48">
        <v>1</v>
      </c>
      <c r="F405" s="11" t="s">
        <v>270</v>
      </c>
      <c r="G405" s="11"/>
      <c r="H405" s="30">
        <f>IFERROR(VLOOKUP(F405,'Matriz de Descuentos'!$A:$B,2,FALSE),"")</f>
        <v>0</v>
      </c>
      <c r="I405" s="31">
        <f t="shared" si="28"/>
        <v>33.9</v>
      </c>
      <c r="K405" s="73"/>
    </row>
    <row r="406" spans="1:11" x14ac:dyDescent="0.25">
      <c r="A406" s="12" t="s">
        <v>461</v>
      </c>
      <c r="B406" s="9" t="s">
        <v>1044</v>
      </c>
      <c r="C406" s="10">
        <v>33.9</v>
      </c>
      <c r="D406" s="11" t="s">
        <v>8</v>
      </c>
      <c r="E406" s="48">
        <v>1</v>
      </c>
      <c r="F406" s="11" t="s">
        <v>270</v>
      </c>
      <c r="G406" s="11"/>
      <c r="H406" s="30">
        <f>IFERROR(VLOOKUP(F406,'Matriz de Descuentos'!$A:$B,2,FALSE),"")</f>
        <v>0</v>
      </c>
      <c r="I406" s="31">
        <f t="shared" si="28"/>
        <v>33.9</v>
      </c>
      <c r="K406" s="73"/>
    </row>
    <row r="407" spans="1:11" x14ac:dyDescent="0.25">
      <c r="A407" s="12" t="s">
        <v>462</v>
      </c>
      <c r="B407" s="9" t="s">
        <v>1035</v>
      </c>
      <c r="C407" s="10">
        <v>75</v>
      </c>
      <c r="D407" s="11" t="s">
        <v>8</v>
      </c>
      <c r="E407" s="48">
        <v>1</v>
      </c>
      <c r="F407" s="11" t="s">
        <v>270</v>
      </c>
      <c r="G407" s="11"/>
      <c r="H407" s="30">
        <f>IFERROR(VLOOKUP(F407,'Matriz de Descuentos'!$A:$B,2,FALSE),"")</f>
        <v>0</v>
      </c>
      <c r="I407" s="31">
        <f t="shared" si="28"/>
        <v>75</v>
      </c>
      <c r="K407" s="73"/>
    </row>
    <row r="408" spans="1:11" x14ac:dyDescent="0.25">
      <c r="A408" s="12" t="s">
        <v>463</v>
      </c>
      <c r="B408" s="9" t="s">
        <v>1036</v>
      </c>
      <c r="C408" s="10">
        <v>75</v>
      </c>
      <c r="D408" s="11" t="s">
        <v>8</v>
      </c>
      <c r="E408" s="48">
        <v>1</v>
      </c>
      <c r="F408" s="11" t="s">
        <v>270</v>
      </c>
      <c r="G408" s="11"/>
      <c r="H408" s="30">
        <f>IFERROR(VLOOKUP(F408,'Matriz de Descuentos'!$A:$B,2,FALSE),"")</f>
        <v>0</v>
      </c>
      <c r="I408" s="31">
        <f t="shared" si="28"/>
        <v>75</v>
      </c>
      <c r="K408" s="73"/>
    </row>
    <row r="409" spans="1:11" x14ac:dyDescent="0.25">
      <c r="A409" s="12" t="s">
        <v>464</v>
      </c>
      <c r="B409" s="9" t="s">
        <v>1037</v>
      </c>
      <c r="C409" s="10">
        <v>75</v>
      </c>
      <c r="D409" s="11" t="s">
        <v>8</v>
      </c>
      <c r="E409" s="48">
        <v>1</v>
      </c>
      <c r="F409" s="11" t="s">
        <v>270</v>
      </c>
      <c r="G409" s="11"/>
      <c r="H409" s="30">
        <f>IFERROR(VLOOKUP(F409,'Matriz de Descuentos'!$A:$B,2,FALSE),"")</f>
        <v>0</v>
      </c>
      <c r="I409" s="31">
        <f t="shared" si="28"/>
        <v>75</v>
      </c>
      <c r="K409" s="73"/>
    </row>
    <row r="410" spans="1:11" x14ac:dyDescent="0.25">
      <c r="A410" s="12" t="s">
        <v>465</v>
      </c>
      <c r="B410" s="9" t="s">
        <v>1045</v>
      </c>
      <c r="C410" s="10">
        <v>75</v>
      </c>
      <c r="D410" s="11" t="s">
        <v>8</v>
      </c>
      <c r="E410" s="48">
        <v>1</v>
      </c>
      <c r="F410" s="11" t="s">
        <v>270</v>
      </c>
      <c r="G410" s="11"/>
      <c r="H410" s="30">
        <f>IFERROR(VLOOKUP(F410,'Matriz de Descuentos'!$A:$B,2,FALSE),"")</f>
        <v>0</v>
      </c>
      <c r="I410" s="31">
        <f t="shared" si="28"/>
        <v>75</v>
      </c>
      <c r="K410" s="73"/>
    </row>
    <row r="411" spans="1:11" x14ac:dyDescent="0.25">
      <c r="A411" s="12" t="s">
        <v>466</v>
      </c>
      <c r="B411" s="9" t="s">
        <v>1039</v>
      </c>
      <c r="C411" s="10">
        <v>75</v>
      </c>
      <c r="D411" s="11" t="s">
        <v>8</v>
      </c>
      <c r="E411" s="48">
        <v>1</v>
      </c>
      <c r="F411" s="11" t="s">
        <v>270</v>
      </c>
      <c r="G411" s="11"/>
      <c r="H411" s="30">
        <f>IFERROR(VLOOKUP(F411,'Matriz de Descuentos'!$A:$B,2,FALSE),"")</f>
        <v>0</v>
      </c>
      <c r="I411" s="31">
        <f t="shared" si="28"/>
        <v>75</v>
      </c>
      <c r="K411" s="73"/>
    </row>
    <row r="412" spans="1:11" x14ac:dyDescent="0.25">
      <c r="A412" s="12" t="s">
        <v>467</v>
      </c>
      <c r="B412" s="9" t="s">
        <v>1046</v>
      </c>
      <c r="C412" s="10">
        <v>75</v>
      </c>
      <c r="D412" s="11" t="s">
        <v>8</v>
      </c>
      <c r="E412" s="48">
        <v>1</v>
      </c>
      <c r="F412" s="11" t="s">
        <v>270</v>
      </c>
      <c r="G412" s="11"/>
      <c r="H412" s="30">
        <f>IFERROR(VLOOKUP(F412,'Matriz de Descuentos'!$A:$B,2,FALSE),"")</f>
        <v>0</v>
      </c>
      <c r="I412" s="31">
        <f t="shared" si="28"/>
        <v>75</v>
      </c>
      <c r="K412" s="73"/>
    </row>
    <row r="413" spans="1:11" x14ac:dyDescent="0.25">
      <c r="A413" s="12" t="s">
        <v>468</v>
      </c>
      <c r="B413" s="9" t="s">
        <v>1047</v>
      </c>
      <c r="C413" s="10">
        <v>75</v>
      </c>
      <c r="D413" s="11" t="s">
        <v>8</v>
      </c>
      <c r="E413" s="48">
        <v>1</v>
      </c>
      <c r="F413" s="11" t="s">
        <v>270</v>
      </c>
      <c r="G413" s="11"/>
      <c r="H413" s="30">
        <f>IFERROR(VLOOKUP(F413,'Matriz de Descuentos'!$A:$B,2,FALSE),"")</f>
        <v>0</v>
      </c>
      <c r="I413" s="31">
        <f t="shared" si="28"/>
        <v>75</v>
      </c>
      <c r="K413" s="73"/>
    </row>
    <row r="414" spans="1:11" x14ac:dyDescent="0.25">
      <c r="A414" s="12" t="s">
        <v>469</v>
      </c>
      <c r="B414" s="9" t="s">
        <v>1048</v>
      </c>
      <c r="C414" s="10">
        <v>75</v>
      </c>
      <c r="D414" s="11" t="s">
        <v>8</v>
      </c>
      <c r="E414" s="48">
        <v>1</v>
      </c>
      <c r="F414" s="11" t="s">
        <v>270</v>
      </c>
      <c r="G414" s="11"/>
      <c r="H414" s="30">
        <f>IFERROR(VLOOKUP(F414,'Matriz de Descuentos'!$A:$B,2,FALSE),"")</f>
        <v>0</v>
      </c>
      <c r="I414" s="31">
        <f t="shared" si="28"/>
        <v>75</v>
      </c>
      <c r="K414" s="73"/>
    </row>
    <row r="415" spans="1:11" x14ac:dyDescent="0.25">
      <c r="A415" s="12" t="s">
        <v>470</v>
      </c>
      <c r="B415" s="9" t="s">
        <v>1049</v>
      </c>
      <c r="C415" s="10">
        <v>75</v>
      </c>
      <c r="D415" s="11" t="s">
        <v>8</v>
      </c>
      <c r="E415" s="48">
        <v>1</v>
      </c>
      <c r="F415" s="11" t="s">
        <v>270</v>
      </c>
      <c r="G415" s="11"/>
      <c r="H415" s="30">
        <f>IFERROR(VLOOKUP(F415,'Matriz de Descuentos'!$A:$B,2,FALSE),"")</f>
        <v>0</v>
      </c>
      <c r="I415" s="31">
        <f t="shared" si="28"/>
        <v>75</v>
      </c>
      <c r="K415" s="73"/>
    </row>
    <row r="416" spans="1:11" x14ac:dyDescent="0.25">
      <c r="A416" s="9" t="s">
        <v>471</v>
      </c>
      <c r="B416" s="9" t="s">
        <v>1050</v>
      </c>
      <c r="C416" s="10">
        <v>75</v>
      </c>
      <c r="D416" s="11" t="s">
        <v>8</v>
      </c>
      <c r="E416" s="48">
        <v>1</v>
      </c>
      <c r="F416" s="11" t="s">
        <v>270</v>
      </c>
      <c r="G416" s="11"/>
      <c r="H416" s="30">
        <f>IFERROR(VLOOKUP(F416,'Matriz de Descuentos'!$A:$B,2,FALSE),"")</f>
        <v>0</v>
      </c>
      <c r="I416" s="31">
        <f t="shared" si="28"/>
        <v>75</v>
      </c>
      <c r="K416" s="73"/>
    </row>
    <row r="417" spans="1:11" x14ac:dyDescent="0.25">
      <c r="A417" s="9"/>
      <c r="B417" s="44" t="s">
        <v>1544</v>
      </c>
      <c r="C417" s="10"/>
      <c r="D417" s="11"/>
      <c r="E417" s="48"/>
      <c r="F417" s="11"/>
      <c r="G417" s="11"/>
      <c r="H417" s="30"/>
      <c r="I417" s="31"/>
      <c r="K417" s="73"/>
    </row>
    <row r="418" spans="1:11" ht="16.899999999999999" customHeight="1" x14ac:dyDescent="0.25">
      <c r="A418" s="5" t="s">
        <v>727</v>
      </c>
      <c r="B418" s="6"/>
      <c r="C418" s="6"/>
      <c r="D418" s="6"/>
      <c r="E418" s="45"/>
      <c r="F418" s="7"/>
      <c r="G418" s="7"/>
      <c r="H418" s="29"/>
      <c r="I418" s="29"/>
      <c r="K418" s="73"/>
    </row>
    <row r="419" spans="1:11" x14ac:dyDescent="0.25">
      <c r="A419" s="8" t="s">
        <v>473</v>
      </c>
      <c r="B419" s="9" t="s">
        <v>726</v>
      </c>
      <c r="C419" s="10">
        <v>529</v>
      </c>
      <c r="D419" s="11" t="s">
        <v>8</v>
      </c>
      <c r="E419" s="48">
        <v>1</v>
      </c>
      <c r="F419" s="11" t="s">
        <v>9</v>
      </c>
      <c r="G419" s="11"/>
      <c r="H419" s="30">
        <f>IFERROR(VLOOKUP(F419,'Matriz de Descuentos'!$A:$B,2,FALSE),"")</f>
        <v>0</v>
      </c>
      <c r="I419" s="31">
        <f t="shared" ref="I419:I431" si="29">ROUND(C419+(C419*-H419-0.0001),2)</f>
        <v>529</v>
      </c>
      <c r="K419" s="73"/>
    </row>
    <row r="420" spans="1:11" x14ac:dyDescent="0.25">
      <c r="A420" s="8" t="s">
        <v>475</v>
      </c>
      <c r="B420" s="9" t="s">
        <v>725</v>
      </c>
      <c r="C420" s="10">
        <v>534</v>
      </c>
      <c r="D420" s="11" t="s">
        <v>8</v>
      </c>
      <c r="E420" s="48">
        <v>1</v>
      </c>
      <c r="F420" s="11" t="s">
        <v>9</v>
      </c>
      <c r="G420" s="11"/>
      <c r="H420" s="30">
        <f>IFERROR(VLOOKUP(F420,'Matriz de Descuentos'!$A:$B,2,FALSE),"")</f>
        <v>0</v>
      </c>
      <c r="I420" s="31">
        <f t="shared" si="29"/>
        <v>534</v>
      </c>
      <c r="K420" s="73"/>
    </row>
    <row r="421" spans="1:11" x14ac:dyDescent="0.25">
      <c r="A421" s="8" t="s">
        <v>477</v>
      </c>
      <c r="B421" s="9" t="s">
        <v>724</v>
      </c>
      <c r="C421" s="10">
        <v>16.900000000000002</v>
      </c>
      <c r="D421" s="11" t="s">
        <v>8</v>
      </c>
      <c r="E421" s="48">
        <v>1</v>
      </c>
      <c r="F421" s="11" t="s">
        <v>9</v>
      </c>
      <c r="G421" s="11"/>
      <c r="H421" s="30">
        <f>IFERROR(VLOOKUP(F421,'Matriz de Descuentos'!$A:$B,2,FALSE),"")</f>
        <v>0</v>
      </c>
      <c r="I421" s="31">
        <f t="shared" si="29"/>
        <v>16.899999999999999</v>
      </c>
      <c r="K421" s="73"/>
    </row>
    <row r="422" spans="1:11" x14ac:dyDescent="0.25">
      <c r="A422" s="8" t="s">
        <v>1521</v>
      </c>
      <c r="B422" s="9" t="s">
        <v>723</v>
      </c>
      <c r="C422" s="10" t="s">
        <v>1472</v>
      </c>
      <c r="D422" s="11"/>
      <c r="E422" s="48">
        <v>1</v>
      </c>
      <c r="F422" s="11" t="s">
        <v>9</v>
      </c>
      <c r="G422" s="11" t="s">
        <v>1394</v>
      </c>
      <c r="H422" s="30">
        <f>IFERROR(VLOOKUP(F422,'Matriz de Descuentos'!$A:$B,2,FALSE),"")</f>
        <v>0</v>
      </c>
      <c r="I422" s="10" t="s">
        <v>1472</v>
      </c>
      <c r="K422" s="73"/>
    </row>
    <row r="423" spans="1:11" x14ac:dyDescent="0.25">
      <c r="A423" s="8" t="s">
        <v>480</v>
      </c>
      <c r="B423" s="9" t="s">
        <v>722</v>
      </c>
      <c r="C423" s="10">
        <v>420</v>
      </c>
      <c r="D423" s="11"/>
      <c r="E423" s="48">
        <v>1</v>
      </c>
      <c r="F423" s="11" t="s">
        <v>56</v>
      </c>
      <c r="G423" s="11"/>
      <c r="H423" s="30">
        <f>IFERROR(VLOOKUP(F423,'Matriz de Descuentos'!$A:$B,2,FALSE),"")</f>
        <v>0</v>
      </c>
      <c r="I423" s="31">
        <f t="shared" si="29"/>
        <v>420</v>
      </c>
      <c r="K423" s="73"/>
    </row>
    <row r="424" spans="1:11" ht="38.25" x14ac:dyDescent="0.25">
      <c r="A424" s="8" t="s">
        <v>1298</v>
      </c>
      <c r="B424" s="9" t="s">
        <v>1320</v>
      </c>
      <c r="C424" s="10">
        <v>35.700000000000003</v>
      </c>
      <c r="D424" s="11" t="s">
        <v>8</v>
      </c>
      <c r="E424" s="48">
        <v>1</v>
      </c>
      <c r="F424" s="11" t="s">
        <v>9</v>
      </c>
      <c r="G424" s="11"/>
      <c r="H424" s="30">
        <f>IFERROR(VLOOKUP(F424,'Matriz de Descuentos'!$A:$B,2,FALSE),"")</f>
        <v>0</v>
      </c>
      <c r="I424" s="31">
        <f t="shared" si="29"/>
        <v>35.700000000000003</v>
      </c>
      <c r="K424" s="73"/>
    </row>
    <row r="425" spans="1:11" ht="38.25" x14ac:dyDescent="0.25">
      <c r="A425" s="8" t="s">
        <v>1299</v>
      </c>
      <c r="B425" s="9" t="s">
        <v>1321</v>
      </c>
      <c r="C425" s="10">
        <v>222</v>
      </c>
      <c r="D425" s="11" t="s">
        <v>8</v>
      </c>
      <c r="E425" s="48">
        <v>1</v>
      </c>
      <c r="F425" s="11" t="s">
        <v>9</v>
      </c>
      <c r="G425" s="11"/>
      <c r="H425" s="30">
        <f>IFERROR(VLOOKUP(F425,'Matriz de Descuentos'!$A:$B,2,FALSE),"")</f>
        <v>0</v>
      </c>
      <c r="I425" s="31">
        <f t="shared" si="29"/>
        <v>222</v>
      </c>
      <c r="K425" s="73"/>
    </row>
    <row r="426" spans="1:11" x14ac:dyDescent="0.25">
      <c r="A426" s="8" t="s">
        <v>482</v>
      </c>
      <c r="B426" s="9" t="s">
        <v>721</v>
      </c>
      <c r="C426" s="10">
        <v>6196</v>
      </c>
      <c r="D426" s="11" t="s">
        <v>8</v>
      </c>
      <c r="E426" s="48">
        <v>1</v>
      </c>
      <c r="F426" s="11" t="s">
        <v>9</v>
      </c>
      <c r="G426" s="11"/>
      <c r="H426" s="30">
        <f>IFERROR(VLOOKUP(F426,'Matriz de Descuentos'!$A:$B,2,FALSE),"")</f>
        <v>0</v>
      </c>
      <c r="I426" s="31">
        <f t="shared" si="29"/>
        <v>6196</v>
      </c>
      <c r="K426" s="73"/>
    </row>
    <row r="427" spans="1:11" x14ac:dyDescent="0.25">
      <c r="A427" s="8" t="s">
        <v>484</v>
      </c>
      <c r="B427" s="9" t="s">
        <v>720</v>
      </c>
      <c r="C427" s="10">
        <v>529</v>
      </c>
      <c r="D427" s="11" t="s">
        <v>8</v>
      </c>
      <c r="E427" s="48">
        <v>1</v>
      </c>
      <c r="F427" s="11" t="s">
        <v>56</v>
      </c>
      <c r="G427" s="11"/>
      <c r="H427" s="30">
        <f>IFERROR(VLOOKUP(F427,'Matriz de Descuentos'!$A:$B,2,FALSE),"")</f>
        <v>0</v>
      </c>
      <c r="I427" s="31">
        <f t="shared" si="29"/>
        <v>529</v>
      </c>
      <c r="K427" s="73"/>
    </row>
    <row r="428" spans="1:11" x14ac:dyDescent="0.25">
      <c r="A428" s="8" t="s">
        <v>486</v>
      </c>
      <c r="B428" s="9" t="s">
        <v>719</v>
      </c>
      <c r="C428" s="10">
        <v>593</v>
      </c>
      <c r="D428" s="11" t="s">
        <v>8</v>
      </c>
      <c r="E428" s="48">
        <v>1</v>
      </c>
      <c r="F428" s="11" t="s">
        <v>56</v>
      </c>
      <c r="G428" s="11"/>
      <c r="H428" s="30">
        <f>IFERROR(VLOOKUP(F428,'Matriz de Descuentos'!$A:$B,2,FALSE),"")</f>
        <v>0</v>
      </c>
      <c r="I428" s="31">
        <f t="shared" si="29"/>
        <v>593</v>
      </c>
      <c r="K428" s="73"/>
    </row>
    <row r="429" spans="1:11" ht="102" x14ac:dyDescent="0.25">
      <c r="A429" s="8" t="s">
        <v>488</v>
      </c>
      <c r="B429" s="9" t="s">
        <v>718</v>
      </c>
      <c r="C429" s="10">
        <v>1213</v>
      </c>
      <c r="D429" s="11" t="s">
        <v>8</v>
      </c>
      <c r="E429" s="48">
        <v>1</v>
      </c>
      <c r="F429" s="11" t="s">
        <v>56</v>
      </c>
      <c r="G429" s="11"/>
      <c r="H429" s="30">
        <f>IFERROR(VLOOKUP(F429,'Matriz de Descuentos'!$A:$B,2,FALSE),"")</f>
        <v>0</v>
      </c>
      <c r="I429" s="31">
        <f t="shared" si="29"/>
        <v>1213</v>
      </c>
      <c r="K429" s="73"/>
    </row>
    <row r="430" spans="1:11" x14ac:dyDescent="0.25">
      <c r="A430" s="8" t="s">
        <v>490</v>
      </c>
      <c r="B430" s="9" t="s">
        <v>717</v>
      </c>
      <c r="C430" s="10">
        <v>406</v>
      </c>
      <c r="D430" s="11" t="s">
        <v>8</v>
      </c>
      <c r="E430" s="48">
        <v>1</v>
      </c>
      <c r="F430" s="11" t="s">
        <v>9</v>
      </c>
      <c r="G430" s="11"/>
      <c r="H430" s="30">
        <f>IFERROR(VLOOKUP(F430,'Matriz de Descuentos'!$A:$B,2,FALSE),"")</f>
        <v>0</v>
      </c>
      <c r="I430" s="31">
        <f t="shared" si="29"/>
        <v>406</v>
      </c>
      <c r="K430" s="73"/>
    </row>
    <row r="431" spans="1:11" x14ac:dyDescent="0.25">
      <c r="A431" s="8" t="s">
        <v>492</v>
      </c>
      <c r="B431" s="9" t="s">
        <v>716</v>
      </c>
      <c r="C431" s="10">
        <v>316</v>
      </c>
      <c r="D431" s="11" t="s">
        <v>8</v>
      </c>
      <c r="E431" s="48">
        <v>1</v>
      </c>
      <c r="F431" s="11" t="s">
        <v>9</v>
      </c>
      <c r="G431" s="11"/>
      <c r="H431" s="30">
        <f>IFERROR(VLOOKUP(F431,'Matriz de Descuentos'!$A:$B,2,FALSE),"")</f>
        <v>0</v>
      </c>
      <c r="I431" s="31">
        <f t="shared" si="29"/>
        <v>316</v>
      </c>
      <c r="K431" s="73"/>
    </row>
    <row r="432" spans="1:11" ht="15.75" x14ac:dyDescent="0.25">
      <c r="A432" s="13" t="s">
        <v>715</v>
      </c>
      <c r="B432" s="14"/>
      <c r="C432" s="15"/>
      <c r="D432" s="14"/>
      <c r="E432" s="49"/>
      <c r="F432" s="14"/>
      <c r="G432" s="14"/>
      <c r="H432" s="32"/>
      <c r="I432" s="32"/>
      <c r="K432" s="73"/>
    </row>
    <row r="433" spans="1:11" ht="38.25" x14ac:dyDescent="0.25">
      <c r="A433" s="9" t="s">
        <v>495</v>
      </c>
      <c r="B433" s="9" t="s">
        <v>714</v>
      </c>
      <c r="C433" s="22">
        <v>47984.214599999999</v>
      </c>
      <c r="D433" s="11" t="s">
        <v>8</v>
      </c>
      <c r="E433" s="48">
        <v>1</v>
      </c>
      <c r="F433" s="16" t="s">
        <v>56</v>
      </c>
      <c r="G433" s="16"/>
      <c r="H433" s="30">
        <f>IFERROR(VLOOKUP(F433,'Matriz de Descuentos'!$A:$B,2,FALSE),"")</f>
        <v>0</v>
      </c>
      <c r="I433" s="31">
        <f t="shared" ref="I433:I446" si="30">ROUND(C433+(C433*-H433-0.0001),2)</f>
        <v>47984.21</v>
      </c>
      <c r="K433" s="73"/>
    </row>
    <row r="434" spans="1:11" ht="38.25" x14ac:dyDescent="0.25">
      <c r="A434" s="9" t="s">
        <v>496</v>
      </c>
      <c r="B434" s="9" t="s">
        <v>713</v>
      </c>
      <c r="C434" s="22">
        <v>59714.966699999997</v>
      </c>
      <c r="D434" s="11" t="s">
        <v>8</v>
      </c>
      <c r="E434" s="48">
        <v>1</v>
      </c>
      <c r="F434" s="16" t="s">
        <v>56</v>
      </c>
      <c r="G434" s="16"/>
      <c r="H434" s="30">
        <f>IFERROR(VLOOKUP(F434,'Matriz de Descuentos'!$A:$B,2,FALSE),"")</f>
        <v>0</v>
      </c>
      <c r="I434" s="31">
        <f t="shared" si="30"/>
        <v>59714.97</v>
      </c>
      <c r="K434" s="73"/>
    </row>
    <row r="435" spans="1:11" ht="38.25" x14ac:dyDescent="0.25">
      <c r="A435" s="9" t="s">
        <v>497</v>
      </c>
      <c r="B435" s="9" t="s">
        <v>712</v>
      </c>
      <c r="C435" s="22">
        <v>71636</v>
      </c>
      <c r="D435" s="11" t="s">
        <v>8</v>
      </c>
      <c r="E435" s="48">
        <v>1</v>
      </c>
      <c r="F435" s="16" t="s">
        <v>56</v>
      </c>
      <c r="G435" s="16"/>
      <c r="H435" s="30">
        <f>IFERROR(VLOOKUP(F435,'Matriz de Descuentos'!$A:$B,2,FALSE),"")</f>
        <v>0</v>
      </c>
      <c r="I435" s="31">
        <f t="shared" si="30"/>
        <v>71636</v>
      </c>
      <c r="K435" s="73"/>
    </row>
    <row r="436" spans="1:11" ht="38.25" x14ac:dyDescent="0.25">
      <c r="A436" s="9" t="s">
        <v>1007</v>
      </c>
      <c r="B436" s="9" t="s">
        <v>1051</v>
      </c>
      <c r="C436" s="22">
        <v>92024.13734999999</v>
      </c>
      <c r="D436" s="11" t="s">
        <v>8</v>
      </c>
      <c r="E436" s="48">
        <v>1</v>
      </c>
      <c r="F436" s="16" t="s">
        <v>56</v>
      </c>
      <c r="G436" s="16"/>
      <c r="H436" s="30">
        <f>IFERROR(VLOOKUP(F436,'Matriz de Descuentos'!$A:$B,2,FALSE),"")</f>
        <v>0</v>
      </c>
      <c r="I436" s="31">
        <f t="shared" si="30"/>
        <v>92024.14</v>
      </c>
      <c r="K436" s="73"/>
    </row>
    <row r="437" spans="1:11" ht="38.25" x14ac:dyDescent="0.25">
      <c r="A437" s="9" t="s">
        <v>1009</v>
      </c>
      <c r="B437" s="9" t="s">
        <v>1052</v>
      </c>
      <c r="C437" s="22">
        <v>106897</v>
      </c>
      <c r="D437" s="11" t="s">
        <v>8</v>
      </c>
      <c r="E437" s="48">
        <v>1</v>
      </c>
      <c r="F437" s="16" t="s">
        <v>56</v>
      </c>
      <c r="G437" s="16"/>
      <c r="H437" s="30">
        <f>IFERROR(VLOOKUP(F437,'Matriz de Descuentos'!$A:$B,2,FALSE),"")</f>
        <v>0</v>
      </c>
      <c r="I437" s="31">
        <f t="shared" si="30"/>
        <v>106897</v>
      </c>
      <c r="K437" s="73"/>
    </row>
    <row r="438" spans="1:11" ht="25.5" x14ac:dyDescent="0.25">
      <c r="A438" s="9" t="s">
        <v>498</v>
      </c>
      <c r="B438" s="9" t="s">
        <v>711</v>
      </c>
      <c r="C438" s="36">
        <v>11857</v>
      </c>
      <c r="D438" s="11" t="s">
        <v>8</v>
      </c>
      <c r="E438" s="48">
        <v>1</v>
      </c>
      <c r="F438" s="16" t="s">
        <v>56</v>
      </c>
      <c r="G438" s="16"/>
      <c r="H438" s="30">
        <f>IFERROR(VLOOKUP(F438,'Matriz de Descuentos'!$A:$B,2,FALSE),"")</f>
        <v>0</v>
      </c>
      <c r="I438" s="31">
        <f t="shared" si="30"/>
        <v>11857</v>
      </c>
      <c r="K438" s="73"/>
    </row>
    <row r="439" spans="1:11" ht="25.5" x14ac:dyDescent="0.25">
      <c r="A439" s="9">
        <v>970138</v>
      </c>
      <c r="B439" s="9" t="s">
        <v>710</v>
      </c>
      <c r="C439" s="36">
        <v>10779.8976</v>
      </c>
      <c r="D439" s="11" t="s">
        <v>8</v>
      </c>
      <c r="E439" s="48">
        <v>1</v>
      </c>
      <c r="F439" s="16" t="s">
        <v>56</v>
      </c>
      <c r="G439" s="16"/>
      <c r="H439" s="30">
        <f>IFERROR(VLOOKUP(F439,'Matriz de Descuentos'!$A:$B,2,FALSE),"")</f>
        <v>0</v>
      </c>
      <c r="I439" s="31">
        <f t="shared" si="30"/>
        <v>10779.9</v>
      </c>
      <c r="K439" s="73"/>
    </row>
    <row r="440" spans="1:11" ht="25.5" x14ac:dyDescent="0.25">
      <c r="A440" s="9">
        <v>970137</v>
      </c>
      <c r="B440" s="9" t="s">
        <v>709</v>
      </c>
      <c r="C440" s="36">
        <v>859</v>
      </c>
      <c r="D440" s="11" t="s">
        <v>8</v>
      </c>
      <c r="E440" s="48">
        <v>1</v>
      </c>
      <c r="F440" s="16" t="s">
        <v>56</v>
      </c>
      <c r="G440" s="16"/>
      <c r="H440" s="30">
        <f>IFERROR(VLOOKUP(F440,'Matriz de Descuentos'!$A:$B,2,FALSE),"")</f>
        <v>0</v>
      </c>
      <c r="I440" s="31">
        <f t="shared" si="30"/>
        <v>859</v>
      </c>
      <c r="K440" s="73"/>
    </row>
    <row r="441" spans="1:11" x14ac:dyDescent="0.25">
      <c r="A441" s="9" t="s">
        <v>502</v>
      </c>
      <c r="B441" s="9" t="s">
        <v>708</v>
      </c>
      <c r="C441" s="36">
        <v>525</v>
      </c>
      <c r="D441" s="11" t="s">
        <v>8</v>
      </c>
      <c r="E441" s="48">
        <v>1</v>
      </c>
      <c r="F441" s="16" t="s">
        <v>56</v>
      </c>
      <c r="G441" s="16"/>
      <c r="H441" s="30">
        <f>IFERROR(VLOOKUP(F441,'Matriz de Descuentos'!$A:$B,2,FALSE),"")</f>
        <v>0</v>
      </c>
      <c r="I441" s="31">
        <f t="shared" si="30"/>
        <v>525</v>
      </c>
      <c r="K441" s="73"/>
    </row>
    <row r="442" spans="1:11" ht="26.25" x14ac:dyDescent="0.25">
      <c r="A442" s="9" t="s">
        <v>504</v>
      </c>
      <c r="B442" s="43" t="s">
        <v>1175</v>
      </c>
      <c r="C442" s="36">
        <v>1574</v>
      </c>
      <c r="D442" s="11" t="s">
        <v>8</v>
      </c>
      <c r="E442" s="48">
        <v>1</v>
      </c>
      <c r="F442" s="16" t="s">
        <v>56</v>
      </c>
      <c r="G442" s="16"/>
      <c r="H442" s="30">
        <f>IFERROR(VLOOKUP(F442,'Matriz de Descuentos'!$A:$B,2,FALSE),"")</f>
        <v>0</v>
      </c>
      <c r="I442" s="31">
        <f t="shared" si="30"/>
        <v>1574</v>
      </c>
      <c r="K442" s="73"/>
    </row>
    <row r="443" spans="1:11" ht="38.25" x14ac:dyDescent="0.25">
      <c r="A443" s="9" t="s">
        <v>505</v>
      </c>
      <c r="B443" s="9" t="s">
        <v>707</v>
      </c>
      <c r="C443" s="36">
        <v>5.1999999999999993</v>
      </c>
      <c r="D443" s="11" t="s">
        <v>8</v>
      </c>
      <c r="E443" s="48">
        <v>500</v>
      </c>
      <c r="F443" s="16" t="s">
        <v>56</v>
      </c>
      <c r="G443" s="16"/>
      <c r="H443" s="30">
        <f>IFERROR(VLOOKUP(F443,'Matriz de Descuentos'!$A:$B,2,FALSE),"")</f>
        <v>0</v>
      </c>
      <c r="I443" s="31">
        <f t="shared" si="30"/>
        <v>5.2</v>
      </c>
      <c r="K443" s="73"/>
    </row>
    <row r="444" spans="1:11" ht="38.25" x14ac:dyDescent="0.25">
      <c r="A444" s="9" t="s">
        <v>507</v>
      </c>
      <c r="B444" s="9" t="s">
        <v>706</v>
      </c>
      <c r="C444" s="36">
        <v>11.985299999999999</v>
      </c>
      <c r="D444" s="11" t="s">
        <v>8</v>
      </c>
      <c r="E444" s="48">
        <v>500</v>
      </c>
      <c r="F444" s="16" t="s">
        <v>56</v>
      </c>
      <c r="G444" s="16"/>
      <c r="H444" s="30">
        <f>IFERROR(VLOOKUP(F444,'Matriz de Descuentos'!$A:$B,2,FALSE),"")</f>
        <v>0</v>
      </c>
      <c r="I444" s="31">
        <f t="shared" si="30"/>
        <v>11.99</v>
      </c>
      <c r="K444" s="73"/>
    </row>
    <row r="445" spans="1:11" ht="25.5" x14ac:dyDescent="0.25">
      <c r="A445" s="26" t="s">
        <v>1011</v>
      </c>
      <c r="B445" s="9" t="s">
        <v>1053</v>
      </c>
      <c r="C445" s="22">
        <v>1130</v>
      </c>
      <c r="D445" s="11" t="s">
        <v>8</v>
      </c>
      <c r="E445" s="48">
        <v>1</v>
      </c>
      <c r="F445" s="16" t="s">
        <v>56</v>
      </c>
      <c r="G445" s="16"/>
      <c r="H445" s="30">
        <f>IFERROR(VLOOKUP(F445,'Matriz de Descuentos'!$A:$B,2,FALSE),"")</f>
        <v>0</v>
      </c>
      <c r="I445" s="31">
        <f t="shared" si="30"/>
        <v>1130</v>
      </c>
      <c r="K445" s="73"/>
    </row>
    <row r="446" spans="1:11" x14ac:dyDescent="0.25">
      <c r="A446" s="9" t="s">
        <v>1172</v>
      </c>
      <c r="B446" s="9" t="s">
        <v>1174</v>
      </c>
      <c r="C446" s="22">
        <v>255</v>
      </c>
      <c r="D446" s="11" t="s">
        <v>8</v>
      </c>
      <c r="E446" s="48">
        <v>1</v>
      </c>
      <c r="F446" s="16" t="s">
        <v>56</v>
      </c>
      <c r="G446" s="16"/>
      <c r="H446" s="30">
        <f>IFERROR(VLOOKUP(F446,'Matriz de Descuentos'!$A:$B,2,FALSE),"")</f>
        <v>0</v>
      </c>
      <c r="I446" s="31">
        <f t="shared" si="30"/>
        <v>255</v>
      </c>
      <c r="K446" s="73"/>
    </row>
    <row r="447" spans="1:11" x14ac:dyDescent="0.25">
      <c r="A447" s="5" t="s">
        <v>1479</v>
      </c>
      <c r="B447" s="5"/>
      <c r="C447" s="6"/>
      <c r="D447" s="6"/>
      <c r="E447" s="45"/>
      <c r="F447" s="7"/>
      <c r="G447" s="7"/>
      <c r="H447" s="29"/>
      <c r="I447" s="29"/>
      <c r="K447" s="73"/>
    </row>
    <row r="448" spans="1:11" x14ac:dyDescent="0.25">
      <c r="A448" s="9" t="s">
        <v>1428</v>
      </c>
      <c r="B448" s="43" t="s">
        <v>1480</v>
      </c>
      <c r="C448" s="10">
        <v>9717</v>
      </c>
      <c r="D448" s="11" t="s">
        <v>8</v>
      </c>
      <c r="E448" s="48">
        <v>1</v>
      </c>
      <c r="F448" s="11" t="s">
        <v>270</v>
      </c>
      <c r="G448" s="11" t="s">
        <v>1394</v>
      </c>
      <c r="H448" s="30">
        <f>IFERROR(VLOOKUP(F448,'Matriz de Descuentos'!$A:$B,2,FALSE),"")</f>
        <v>0</v>
      </c>
      <c r="I448" s="31">
        <f>ROUND(C448+(C448*-H448-0.0001),2)</f>
        <v>9717</v>
      </c>
      <c r="K448" s="73"/>
    </row>
    <row r="449" spans="1:11" x14ac:dyDescent="0.25">
      <c r="A449" s="9" t="s">
        <v>1429</v>
      </c>
      <c r="B449" s="43" t="s">
        <v>1481</v>
      </c>
      <c r="C449" s="10">
        <v>9717</v>
      </c>
      <c r="D449" s="11" t="s">
        <v>8</v>
      </c>
      <c r="E449" s="48">
        <v>1</v>
      </c>
      <c r="F449" s="11" t="s">
        <v>270</v>
      </c>
      <c r="G449" s="11" t="s">
        <v>1394</v>
      </c>
      <c r="H449" s="30">
        <f>IFERROR(VLOOKUP(F449,'Matriz de Descuentos'!$A:$B,2,FALSE),"")</f>
        <v>0</v>
      </c>
      <c r="I449" s="31">
        <f>ROUND(C449+(C449*-H449-0.0001),2)</f>
        <v>9717</v>
      </c>
      <c r="K449" s="73"/>
    </row>
    <row r="450" spans="1:11" x14ac:dyDescent="0.25">
      <c r="A450" s="9" t="s">
        <v>1430</v>
      </c>
      <c r="B450" s="43" t="s">
        <v>1482</v>
      </c>
      <c r="C450" s="10">
        <v>9717</v>
      </c>
      <c r="D450" s="11" t="s">
        <v>8</v>
      </c>
      <c r="E450" s="48">
        <v>1</v>
      </c>
      <c r="F450" s="11" t="s">
        <v>270</v>
      </c>
      <c r="G450" s="11" t="s">
        <v>1394</v>
      </c>
      <c r="H450" s="30">
        <f>IFERROR(VLOOKUP(F450,'Matriz de Descuentos'!$A:$B,2,FALSE),"")</f>
        <v>0</v>
      </c>
      <c r="I450" s="31">
        <f>ROUND(C450+(C450*-H450-0.0001),2)</f>
        <v>9717</v>
      </c>
      <c r="K450" s="73"/>
    </row>
    <row r="451" spans="1:11" x14ac:dyDescent="0.25">
      <c r="A451" s="9" t="s">
        <v>1431</v>
      </c>
      <c r="B451" s="71" t="s">
        <v>1483</v>
      </c>
      <c r="C451" s="10">
        <v>7436</v>
      </c>
      <c r="D451" s="11" t="s">
        <v>8</v>
      </c>
      <c r="E451" s="48">
        <v>1</v>
      </c>
      <c r="F451" s="11" t="s">
        <v>270</v>
      </c>
      <c r="G451" s="11" t="s">
        <v>1394</v>
      </c>
      <c r="H451" s="30">
        <f>IFERROR(VLOOKUP(F451,'Matriz de Descuentos'!$A:$B,2,FALSE),"")</f>
        <v>0</v>
      </c>
      <c r="I451" s="31">
        <f>ROUND(C451+(C451*-H451-0.0001),2)</f>
        <v>7436</v>
      </c>
      <c r="K451" s="73"/>
    </row>
    <row r="452" spans="1:11" x14ac:dyDescent="0.25">
      <c r="A452" s="5" t="s">
        <v>705</v>
      </c>
      <c r="B452" s="6"/>
      <c r="C452" s="6"/>
      <c r="D452" s="6"/>
      <c r="E452" s="45"/>
      <c r="F452" s="7"/>
      <c r="G452" s="7"/>
      <c r="H452" s="29"/>
      <c r="I452" s="29"/>
      <c r="K452" s="73"/>
    </row>
    <row r="453" spans="1:11" ht="25.5" x14ac:dyDescent="0.25">
      <c r="A453" s="8" t="s">
        <v>510</v>
      </c>
      <c r="B453" s="9" t="s">
        <v>704</v>
      </c>
      <c r="C453" s="10">
        <v>2664</v>
      </c>
      <c r="D453" s="11" t="s">
        <v>8</v>
      </c>
      <c r="E453" s="48">
        <v>1</v>
      </c>
      <c r="F453" s="11" t="s">
        <v>56</v>
      </c>
      <c r="G453" s="11"/>
      <c r="H453" s="30">
        <f>IFERROR(VLOOKUP(F453,'Matriz de Descuentos'!$A:$B,2,FALSE),"")</f>
        <v>0</v>
      </c>
      <c r="I453" s="31">
        <f>ROUND(C453+(C453*-H453-0.0001),2)</f>
        <v>2664</v>
      </c>
      <c r="K453" s="73"/>
    </row>
    <row r="454" spans="1:11" ht="25.5" x14ac:dyDescent="0.25">
      <c r="A454" s="8" t="s">
        <v>512</v>
      </c>
      <c r="B454" s="9" t="s">
        <v>703</v>
      </c>
      <c r="C454" s="10">
        <v>2558</v>
      </c>
      <c r="D454" s="11" t="s">
        <v>8</v>
      </c>
      <c r="E454" s="48">
        <v>1</v>
      </c>
      <c r="F454" s="11" t="s">
        <v>56</v>
      </c>
      <c r="G454" s="11"/>
      <c r="H454" s="30">
        <f>IFERROR(VLOOKUP(F454,'Matriz de Descuentos'!$A:$B,2,FALSE),"")</f>
        <v>0</v>
      </c>
      <c r="I454" s="31">
        <f>ROUND(C454+(C454*-H454-0.0001),2)</f>
        <v>2558</v>
      </c>
      <c r="K454" s="73"/>
    </row>
    <row r="455" spans="1:11" ht="25.5" x14ac:dyDescent="0.25">
      <c r="A455" s="8" t="s">
        <v>514</v>
      </c>
      <c r="B455" s="9" t="s">
        <v>702</v>
      </c>
      <c r="C455" s="10">
        <v>3280</v>
      </c>
      <c r="D455" s="11" t="s">
        <v>8</v>
      </c>
      <c r="E455" s="48">
        <v>1</v>
      </c>
      <c r="F455" s="11" t="s">
        <v>56</v>
      </c>
      <c r="G455" s="11"/>
      <c r="H455" s="30">
        <f>IFERROR(VLOOKUP(F455,'Matriz de Descuentos'!$A:$B,2,FALSE),"")</f>
        <v>0</v>
      </c>
      <c r="I455" s="31">
        <f>ROUND(C455+(C455*-H455-0.0001),2)</f>
        <v>3280</v>
      </c>
      <c r="K455" s="73"/>
    </row>
    <row r="456" spans="1:11" x14ac:dyDescent="0.25">
      <c r="A456" s="8" t="s">
        <v>516</v>
      </c>
      <c r="B456" s="9" t="s">
        <v>701</v>
      </c>
      <c r="C456" s="10">
        <v>345</v>
      </c>
      <c r="D456" s="11" t="s">
        <v>8</v>
      </c>
      <c r="E456" s="48">
        <v>1</v>
      </c>
      <c r="F456" s="11" t="s">
        <v>56</v>
      </c>
      <c r="G456" s="11"/>
      <c r="H456" s="30">
        <f>IFERROR(VLOOKUP(F456,'Matriz de Descuentos'!$A:$B,2,FALSE),"")</f>
        <v>0</v>
      </c>
      <c r="I456" s="31">
        <f>ROUND(C456+(C456*-H456-0.0001),2)</f>
        <v>345</v>
      </c>
      <c r="K456" s="73"/>
    </row>
    <row r="457" spans="1:11" x14ac:dyDescent="0.25">
      <c r="A457" s="5" t="s">
        <v>700</v>
      </c>
      <c r="B457" s="6"/>
      <c r="C457" s="6"/>
      <c r="D457" s="6"/>
      <c r="E457" s="45"/>
      <c r="F457" s="7"/>
      <c r="G457" s="7"/>
      <c r="H457" s="29"/>
      <c r="I457" s="29"/>
      <c r="K457" s="73"/>
    </row>
    <row r="458" spans="1:11" ht="51" x14ac:dyDescent="0.25">
      <c r="A458" s="8" t="s">
        <v>519</v>
      </c>
      <c r="B458" s="9" t="s">
        <v>699</v>
      </c>
      <c r="C458" s="10">
        <v>4668</v>
      </c>
      <c r="D458" s="11" t="s">
        <v>8</v>
      </c>
      <c r="E458" s="48">
        <v>1</v>
      </c>
      <c r="F458" s="11" t="s">
        <v>56</v>
      </c>
      <c r="G458" s="11"/>
      <c r="H458" s="30">
        <f>IFERROR(VLOOKUP(F458,'Matriz de Descuentos'!$A:$B,2,FALSE),"")</f>
        <v>0</v>
      </c>
      <c r="I458" s="31">
        <f>ROUND(C458+(C458*-H458-0.0001),2)</f>
        <v>4668</v>
      </c>
      <c r="K458" s="73"/>
    </row>
    <row r="459" spans="1:11" ht="38.25" x14ac:dyDescent="0.25">
      <c r="A459" s="8" t="s">
        <v>521</v>
      </c>
      <c r="B459" s="9" t="s">
        <v>698</v>
      </c>
      <c r="C459" s="10">
        <v>5460</v>
      </c>
      <c r="D459" s="11" t="s">
        <v>8</v>
      </c>
      <c r="E459" s="48">
        <v>1</v>
      </c>
      <c r="F459" s="11" t="s">
        <v>56</v>
      </c>
      <c r="G459" s="11"/>
      <c r="H459" s="30">
        <f>IFERROR(VLOOKUP(F459,'Matriz de Descuentos'!$A:$B,2,FALSE),"")</f>
        <v>0</v>
      </c>
      <c r="I459" s="31">
        <f>ROUND(C459+(C459*-H459-0.0001),2)</f>
        <v>5460</v>
      </c>
      <c r="K459" s="73"/>
    </row>
    <row r="460" spans="1:11" ht="77.25" x14ac:dyDescent="0.25">
      <c r="A460" s="8" t="s">
        <v>1421</v>
      </c>
      <c r="B460" s="43" t="s">
        <v>1473</v>
      </c>
      <c r="C460" s="10" t="s">
        <v>1472</v>
      </c>
      <c r="D460" s="11" t="s">
        <v>8</v>
      </c>
      <c r="E460" s="48">
        <v>1</v>
      </c>
      <c r="F460" s="11" t="s">
        <v>56</v>
      </c>
      <c r="G460" s="11" t="s">
        <v>1394</v>
      </c>
      <c r="H460" s="30">
        <f>IFERROR(VLOOKUP(F460,'Matriz de Descuentos'!$A:$B,2,FALSE),"")</f>
        <v>0</v>
      </c>
      <c r="I460" s="10" t="s">
        <v>1472</v>
      </c>
      <c r="K460" s="73"/>
    </row>
    <row r="461" spans="1:11" ht="84" customHeight="1" x14ac:dyDescent="0.25">
      <c r="A461" s="8" t="s">
        <v>1422</v>
      </c>
      <c r="B461" s="43" t="s">
        <v>1474</v>
      </c>
      <c r="C461" s="10" t="s">
        <v>1472</v>
      </c>
      <c r="D461" s="11" t="s">
        <v>8</v>
      </c>
      <c r="E461" s="48">
        <v>1</v>
      </c>
      <c r="F461" s="11" t="s">
        <v>56</v>
      </c>
      <c r="G461" s="11" t="s">
        <v>1394</v>
      </c>
      <c r="H461" s="30">
        <f>IFERROR(VLOOKUP(F461,'Matriz de Descuentos'!$A:$B,2,FALSE),"")</f>
        <v>0</v>
      </c>
      <c r="I461" s="10" t="s">
        <v>1472</v>
      </c>
      <c r="K461" s="73"/>
    </row>
    <row r="462" spans="1:11" ht="84" customHeight="1" x14ac:dyDescent="0.25">
      <c r="A462" s="8" t="s">
        <v>1517</v>
      </c>
      <c r="B462" s="43" t="s">
        <v>1536</v>
      </c>
      <c r="C462" s="10" t="s">
        <v>1472</v>
      </c>
      <c r="D462" s="11" t="s">
        <v>8</v>
      </c>
      <c r="E462" s="48">
        <v>1</v>
      </c>
      <c r="F462" s="11" t="s">
        <v>56</v>
      </c>
      <c r="G462" s="11" t="s">
        <v>1394</v>
      </c>
      <c r="H462" s="30">
        <f>IFERROR(VLOOKUP(F462,'Matriz de Descuentos'!$A:$B,2,FALSE),"")</f>
        <v>0</v>
      </c>
      <c r="I462" s="10" t="s">
        <v>1472</v>
      </c>
      <c r="K462" s="73"/>
    </row>
    <row r="463" spans="1:11" x14ac:dyDescent="0.25">
      <c r="A463" s="8" t="s">
        <v>523</v>
      </c>
      <c r="B463" s="9" t="s">
        <v>697</v>
      </c>
      <c r="C463" s="10">
        <v>374</v>
      </c>
      <c r="D463" s="11" t="s">
        <v>8</v>
      </c>
      <c r="E463" s="48">
        <v>1</v>
      </c>
      <c r="F463" s="11" t="s">
        <v>56</v>
      </c>
      <c r="G463" s="11"/>
      <c r="H463" s="30">
        <f>IFERROR(VLOOKUP(F463,'Matriz de Descuentos'!$A:$B,2,FALSE),"")</f>
        <v>0</v>
      </c>
      <c r="I463" s="31">
        <f>ROUND(C463+(C463*-H463-0.0001),2)</f>
        <v>374</v>
      </c>
      <c r="K463" s="73"/>
    </row>
    <row r="464" spans="1:11" x14ac:dyDescent="0.25">
      <c r="A464" s="8" t="s">
        <v>1519</v>
      </c>
      <c r="B464" s="9" t="s">
        <v>1537</v>
      </c>
      <c r="C464" s="10" t="s">
        <v>1472</v>
      </c>
      <c r="D464" s="11" t="s">
        <v>8</v>
      </c>
      <c r="E464" s="48">
        <v>1</v>
      </c>
      <c r="F464" s="11" t="s">
        <v>56</v>
      </c>
      <c r="G464" s="11" t="s">
        <v>1394</v>
      </c>
      <c r="H464" s="30">
        <f>IFERROR(VLOOKUP(F464,'Matriz de Descuentos'!$A:$B,2,FALSE),"")</f>
        <v>0</v>
      </c>
      <c r="I464" s="10" t="s">
        <v>1472</v>
      </c>
      <c r="K464" s="73"/>
    </row>
    <row r="465" spans="1:11" x14ac:dyDescent="0.25">
      <c r="A465" s="8" t="s">
        <v>525</v>
      </c>
      <c r="B465" s="9" t="s">
        <v>696</v>
      </c>
      <c r="C465" s="10">
        <v>311</v>
      </c>
      <c r="D465" s="11" t="s">
        <v>8</v>
      </c>
      <c r="E465" s="48">
        <v>1</v>
      </c>
      <c r="F465" s="11" t="s">
        <v>56</v>
      </c>
      <c r="G465" s="11"/>
      <c r="H465" s="30">
        <f>IFERROR(VLOOKUP(F465,'Matriz de Descuentos'!$A:$B,2,FALSE),"")</f>
        <v>0</v>
      </c>
      <c r="I465" s="31">
        <f>ROUND(C465+(C465*-H465-0.0001),2)</f>
        <v>311</v>
      </c>
      <c r="K465" s="73"/>
    </row>
    <row r="466" spans="1:11" ht="25.5" x14ac:dyDescent="0.25">
      <c r="A466" s="8" t="s">
        <v>527</v>
      </c>
      <c r="B466" s="9" t="s">
        <v>695</v>
      </c>
      <c r="C466" s="10">
        <v>1236</v>
      </c>
      <c r="D466" s="11" t="s">
        <v>8</v>
      </c>
      <c r="E466" s="48">
        <v>1</v>
      </c>
      <c r="F466" s="11" t="s">
        <v>56</v>
      </c>
      <c r="G466" s="11"/>
      <c r="H466" s="30">
        <f>IFERROR(VLOOKUP(F466,'Matriz de Descuentos'!$A:$B,2,FALSE),"")</f>
        <v>0</v>
      </c>
      <c r="I466" s="31">
        <f>ROUND(C466+(C466*-H466-0.0001),2)</f>
        <v>1236</v>
      </c>
      <c r="K466" s="73"/>
    </row>
    <row r="467" spans="1:11" ht="25.5" x14ac:dyDescent="0.25">
      <c r="A467" s="8" t="s">
        <v>529</v>
      </c>
      <c r="B467" s="9" t="s">
        <v>694</v>
      </c>
      <c r="C467" s="10">
        <v>888</v>
      </c>
      <c r="D467" s="11" t="s">
        <v>8</v>
      </c>
      <c r="E467" s="48">
        <v>1</v>
      </c>
      <c r="F467" s="11" t="s">
        <v>56</v>
      </c>
      <c r="G467" s="11"/>
      <c r="H467" s="30">
        <f>IFERROR(VLOOKUP(F467,'Matriz de Descuentos'!$A:$B,2,FALSE),"")</f>
        <v>0</v>
      </c>
      <c r="I467" s="31">
        <f>ROUND(C467+(C467*-H467-0.0001),2)</f>
        <v>888</v>
      </c>
      <c r="K467" s="73"/>
    </row>
    <row r="468" spans="1:11" x14ac:dyDescent="0.25">
      <c r="A468" s="5" t="s">
        <v>693</v>
      </c>
      <c r="B468" s="6"/>
      <c r="C468" s="6"/>
      <c r="D468" s="6"/>
      <c r="E468" s="45"/>
      <c r="F468" s="7"/>
      <c r="G468" s="7"/>
      <c r="H468" s="29"/>
      <c r="I468" s="29"/>
      <c r="K468" s="73"/>
    </row>
    <row r="469" spans="1:11" x14ac:dyDescent="0.25">
      <c r="A469" s="8" t="s">
        <v>532</v>
      </c>
      <c r="B469" s="9" t="s">
        <v>692</v>
      </c>
      <c r="C469" s="10">
        <v>5366</v>
      </c>
      <c r="D469" s="11" t="s">
        <v>8</v>
      </c>
      <c r="E469" s="48">
        <v>1</v>
      </c>
      <c r="F469" s="11" t="s">
        <v>56</v>
      </c>
      <c r="G469" s="11"/>
      <c r="H469" s="30">
        <f>IFERROR(VLOOKUP(F469,'Matriz de Descuentos'!$A:$B,2,FALSE),"")</f>
        <v>0</v>
      </c>
      <c r="I469" s="31">
        <f>ROUND(C469+(C469*-H469-0.0001),2)</f>
        <v>5366</v>
      </c>
      <c r="K469" s="73"/>
    </row>
    <row r="470" spans="1:11" x14ac:dyDescent="0.25">
      <c r="A470" s="8" t="s">
        <v>534</v>
      </c>
      <c r="B470" s="9" t="s">
        <v>691</v>
      </c>
      <c r="C470" s="10">
        <v>5525</v>
      </c>
      <c r="D470" s="11" t="s">
        <v>8</v>
      </c>
      <c r="E470" s="48">
        <v>1</v>
      </c>
      <c r="F470" s="11" t="s">
        <v>56</v>
      </c>
      <c r="G470" s="11"/>
      <c r="H470" s="30">
        <f>IFERROR(VLOOKUP(F470,'Matriz de Descuentos'!$A:$B,2,FALSE),"")</f>
        <v>0</v>
      </c>
      <c r="I470" s="31">
        <f>ROUND(C470+(C470*-H470-0.0001),2)</f>
        <v>5525</v>
      </c>
      <c r="K470" s="73"/>
    </row>
    <row r="471" spans="1:11" x14ac:dyDescent="0.25">
      <c r="A471" s="8" t="s">
        <v>536</v>
      </c>
      <c r="B471" s="9" t="s">
        <v>690</v>
      </c>
      <c r="C471" s="10">
        <v>332</v>
      </c>
      <c r="D471" s="11" t="s">
        <v>8</v>
      </c>
      <c r="E471" s="48">
        <v>1</v>
      </c>
      <c r="F471" s="11" t="s">
        <v>56</v>
      </c>
      <c r="G471" s="11"/>
      <c r="H471" s="30">
        <f>IFERROR(VLOOKUP(F471,'Matriz de Descuentos'!$A:$B,2,FALSE),"")</f>
        <v>0</v>
      </c>
      <c r="I471" s="31">
        <f>ROUND(C471+(C471*-H471-0.0001),2)</f>
        <v>332</v>
      </c>
      <c r="K471" s="73"/>
    </row>
    <row r="472" spans="1:11" ht="25.5" x14ac:dyDescent="0.25">
      <c r="A472" s="8" t="s">
        <v>1176</v>
      </c>
      <c r="B472" s="9" t="s">
        <v>1179</v>
      </c>
      <c r="C472" s="10">
        <v>2811</v>
      </c>
      <c r="D472" s="11" t="s">
        <v>8</v>
      </c>
      <c r="E472" s="48">
        <v>1</v>
      </c>
      <c r="F472" s="11" t="s">
        <v>56</v>
      </c>
      <c r="G472" s="11"/>
      <c r="H472" s="30">
        <f>IFERROR(VLOOKUP(F472,'Matriz de Descuentos'!$A:$B,2,FALSE),"")</f>
        <v>0</v>
      </c>
      <c r="I472" s="31">
        <f>ROUND(C472+(C472*-H472-0.0001),2)</f>
        <v>2811</v>
      </c>
      <c r="K472" s="73"/>
    </row>
    <row r="473" spans="1:11" x14ac:dyDescent="0.25">
      <c r="A473" s="8">
        <v>768004</v>
      </c>
      <c r="B473" s="9" t="s">
        <v>1180</v>
      </c>
      <c r="C473" s="10">
        <v>81</v>
      </c>
      <c r="D473" s="11" t="s">
        <v>8</v>
      </c>
      <c r="E473" s="48">
        <v>1</v>
      </c>
      <c r="F473" s="11" t="s">
        <v>56</v>
      </c>
      <c r="G473" s="11"/>
      <c r="H473" s="30">
        <f>IFERROR(VLOOKUP(F473,'Matriz de Descuentos'!$A:$B,2,FALSE),"")</f>
        <v>0</v>
      </c>
      <c r="I473" s="31">
        <f>ROUND(C473+(C473*-H473-0.0001),2)</f>
        <v>81</v>
      </c>
      <c r="K473" s="73"/>
    </row>
    <row r="474" spans="1:11" x14ac:dyDescent="0.25">
      <c r="A474" s="5" t="s">
        <v>689</v>
      </c>
      <c r="B474" s="6"/>
      <c r="C474" s="6"/>
      <c r="D474" s="6"/>
      <c r="E474" s="45"/>
      <c r="F474" s="7"/>
      <c r="G474" s="7"/>
      <c r="H474" s="29"/>
      <c r="I474" s="29"/>
      <c r="K474" s="73"/>
    </row>
    <row r="475" spans="1:11" ht="51.75" x14ac:dyDescent="0.25">
      <c r="A475" s="8" t="s">
        <v>1281</v>
      </c>
      <c r="B475" s="43" t="s">
        <v>1289</v>
      </c>
      <c r="C475" s="10">
        <v>6817</v>
      </c>
      <c r="D475" s="11" t="s">
        <v>8</v>
      </c>
      <c r="E475" s="48">
        <v>1</v>
      </c>
      <c r="F475" s="11" t="s">
        <v>56</v>
      </c>
      <c r="G475" s="11"/>
      <c r="H475" s="30">
        <f>IFERROR(VLOOKUP(F475,'Matriz de Descuentos'!$A:$B,2,FALSE),"")</f>
        <v>0</v>
      </c>
      <c r="I475" s="31">
        <f>ROUND(C475+(C475*-H475-0.0001),2)</f>
        <v>6817</v>
      </c>
      <c r="K475" s="73"/>
    </row>
    <row r="476" spans="1:11" ht="64.5" x14ac:dyDescent="0.25">
      <c r="A476" s="8" t="s">
        <v>1283</v>
      </c>
      <c r="B476" s="43" t="s">
        <v>1291</v>
      </c>
      <c r="C476" s="10">
        <v>6021</v>
      </c>
      <c r="D476" s="11" t="s">
        <v>8</v>
      </c>
      <c r="E476" s="48">
        <v>1</v>
      </c>
      <c r="F476" s="11" t="s">
        <v>56</v>
      </c>
      <c r="G476" s="11"/>
      <c r="H476" s="30">
        <f>IFERROR(VLOOKUP(F476,'Matriz de Descuentos'!$A:$B,2,FALSE),"")</f>
        <v>0</v>
      </c>
      <c r="I476" s="31">
        <f>ROUND(C476+(C476*-H476-0.0001),2)</f>
        <v>6021</v>
      </c>
      <c r="K476" s="73"/>
    </row>
    <row r="477" spans="1:11" ht="51.75" x14ac:dyDescent="0.25">
      <c r="A477" s="8" t="s">
        <v>1285</v>
      </c>
      <c r="B477" s="43" t="s">
        <v>1290</v>
      </c>
      <c r="C477" s="10">
        <v>7029</v>
      </c>
      <c r="D477" s="11" t="s">
        <v>8</v>
      </c>
      <c r="E477" s="48">
        <v>1</v>
      </c>
      <c r="F477" s="11" t="s">
        <v>56</v>
      </c>
      <c r="G477" s="11"/>
      <c r="H477" s="30">
        <f>IFERROR(VLOOKUP(F477,'Matriz de Descuentos'!$A:$B,2,FALSE),"")</f>
        <v>0</v>
      </c>
      <c r="I477" s="31">
        <f>ROUND(C477+(C477*-H477-0.0001),2)</f>
        <v>7029</v>
      </c>
      <c r="K477" s="73"/>
    </row>
    <row r="478" spans="1:11" ht="51.75" x14ac:dyDescent="0.25">
      <c r="A478" s="8" t="s">
        <v>1287</v>
      </c>
      <c r="B478" s="43" t="s">
        <v>1292</v>
      </c>
      <c r="C478" s="10">
        <v>7698</v>
      </c>
      <c r="D478" s="11" t="s">
        <v>8</v>
      </c>
      <c r="E478" s="48">
        <v>1</v>
      </c>
      <c r="F478" s="11" t="s">
        <v>56</v>
      </c>
      <c r="G478" s="11"/>
      <c r="H478" s="30">
        <f>IFERROR(VLOOKUP(F478,'Matriz de Descuentos'!$A:$B,2,FALSE),"")</f>
        <v>0</v>
      </c>
      <c r="I478" s="31">
        <f>ROUND(C478+(C478*-H478-0.0001),2)</f>
        <v>7698</v>
      </c>
      <c r="K478" s="73"/>
    </row>
    <row r="479" spans="1:11" ht="38.25" x14ac:dyDescent="0.25">
      <c r="A479" s="8"/>
      <c r="B479" s="44" t="s">
        <v>1182</v>
      </c>
      <c r="C479" s="10"/>
      <c r="D479" s="11"/>
      <c r="E479" s="48"/>
      <c r="F479" s="11"/>
      <c r="G479" s="11"/>
      <c r="H479" s="30"/>
      <c r="I479" s="31"/>
      <c r="K479" s="73"/>
    </row>
    <row r="480" spans="1:11" x14ac:dyDescent="0.25">
      <c r="A480" s="5" t="s">
        <v>688</v>
      </c>
      <c r="B480" s="6"/>
      <c r="C480" s="6"/>
      <c r="D480" s="6"/>
      <c r="E480" s="45"/>
      <c r="F480" s="7"/>
      <c r="G480" s="7"/>
      <c r="H480" s="29"/>
      <c r="I480" s="29"/>
      <c r="K480" s="73"/>
    </row>
    <row r="481" spans="1:11" x14ac:dyDescent="0.25">
      <c r="A481" s="8">
        <v>877090</v>
      </c>
      <c r="B481" s="9" t="s">
        <v>687</v>
      </c>
      <c r="C481" s="10">
        <v>389</v>
      </c>
      <c r="D481" s="11" t="s">
        <v>8</v>
      </c>
      <c r="E481" s="48">
        <v>1</v>
      </c>
      <c r="F481" s="11" t="s">
        <v>56</v>
      </c>
      <c r="G481" s="11"/>
      <c r="H481" s="30">
        <f>IFERROR(VLOOKUP(F481,'Matriz de Descuentos'!$A:$B,2,FALSE),"")</f>
        <v>0</v>
      </c>
      <c r="I481" s="31">
        <f>ROUND(C481+(C481*-H481-0.0001),2)</f>
        <v>389</v>
      </c>
      <c r="K481" s="73"/>
    </row>
    <row r="482" spans="1:11" x14ac:dyDescent="0.25">
      <c r="A482" s="17">
        <v>877650</v>
      </c>
      <c r="B482" s="9" t="s">
        <v>686</v>
      </c>
      <c r="C482" s="10">
        <v>1681</v>
      </c>
      <c r="D482" s="11" t="s">
        <v>8</v>
      </c>
      <c r="E482" s="48">
        <v>1</v>
      </c>
      <c r="F482" s="11" t="s">
        <v>56</v>
      </c>
      <c r="G482" s="11"/>
      <c r="H482" s="30">
        <f>IFERROR(VLOOKUP(F482,'Matriz de Descuentos'!$A:$B,2,FALSE),"")</f>
        <v>0</v>
      </c>
      <c r="I482" s="31">
        <f>ROUND(C482+(C482*-H482-0.0001),2)</f>
        <v>1681</v>
      </c>
      <c r="K482" s="73"/>
    </row>
    <row r="483" spans="1:11" x14ac:dyDescent="0.25">
      <c r="A483" s="17">
        <v>877163</v>
      </c>
      <c r="B483" s="9" t="s">
        <v>685</v>
      </c>
      <c r="C483" s="10">
        <v>331</v>
      </c>
      <c r="D483" s="11" t="s">
        <v>8</v>
      </c>
      <c r="E483" s="48">
        <v>1</v>
      </c>
      <c r="F483" s="11" t="s">
        <v>56</v>
      </c>
      <c r="G483" s="11"/>
      <c r="H483" s="30">
        <f>IFERROR(VLOOKUP(F483,'Matriz de Descuentos'!$A:$B,2,FALSE),"")</f>
        <v>0</v>
      </c>
      <c r="I483" s="31">
        <f>ROUND(C483+(C483*-H483-0.0001),2)</f>
        <v>331</v>
      </c>
      <c r="K483" s="73"/>
    </row>
    <row r="484" spans="1:11" ht="25.5" x14ac:dyDescent="0.25">
      <c r="A484" s="17"/>
      <c r="B484" s="44" t="s">
        <v>1239</v>
      </c>
      <c r="C484" s="10"/>
      <c r="D484" s="11"/>
      <c r="E484" s="48"/>
      <c r="F484" s="11"/>
      <c r="G484" s="11"/>
      <c r="H484" s="30"/>
      <c r="I484" s="31"/>
      <c r="K484" s="73"/>
    </row>
    <row r="485" spans="1:11" x14ac:dyDescent="0.25">
      <c r="A485" s="5" t="s">
        <v>684</v>
      </c>
      <c r="B485" s="6"/>
      <c r="C485" s="6"/>
      <c r="D485" s="6"/>
      <c r="E485" s="45"/>
      <c r="F485" s="7"/>
      <c r="G485" s="7"/>
      <c r="H485" s="29"/>
      <c r="I485" s="29"/>
      <c r="K485" s="73"/>
    </row>
    <row r="486" spans="1:11" x14ac:dyDescent="0.25">
      <c r="A486" s="8" t="s">
        <v>1183</v>
      </c>
      <c r="B486" s="9" t="s">
        <v>683</v>
      </c>
      <c r="C486" s="10">
        <v>316</v>
      </c>
      <c r="D486" s="11" t="s">
        <v>8</v>
      </c>
      <c r="E486" s="48">
        <v>1</v>
      </c>
      <c r="F486" s="11" t="s">
        <v>9</v>
      </c>
      <c r="G486" s="11"/>
      <c r="H486" s="30">
        <f>IFERROR(VLOOKUP(F486,'Matriz de Descuentos'!$A:$B,2,FALSE),"")</f>
        <v>0</v>
      </c>
      <c r="I486" s="31">
        <f t="shared" ref="I486:I491" si="31">ROUND(C486+(C486*-H486-0.0001),2)</f>
        <v>316</v>
      </c>
      <c r="K486" s="73"/>
    </row>
    <row r="487" spans="1:11" x14ac:dyDescent="0.25">
      <c r="A487" s="8" t="s">
        <v>1184</v>
      </c>
      <c r="B487" s="9" t="s">
        <v>682</v>
      </c>
      <c r="C487" s="10">
        <v>316</v>
      </c>
      <c r="D487" s="11" t="s">
        <v>8</v>
      </c>
      <c r="E487" s="48">
        <v>1</v>
      </c>
      <c r="F487" s="11" t="s">
        <v>9</v>
      </c>
      <c r="G487" s="11"/>
      <c r="H487" s="30">
        <f>IFERROR(VLOOKUP(F487,'Matriz de Descuentos'!$A:$B,2,FALSE),"")</f>
        <v>0</v>
      </c>
      <c r="I487" s="31">
        <f t="shared" si="31"/>
        <v>316</v>
      </c>
      <c r="K487" s="73"/>
    </row>
    <row r="488" spans="1:11" ht="25.5" x14ac:dyDescent="0.25">
      <c r="A488" s="8" t="s">
        <v>1185</v>
      </c>
      <c r="B488" s="9" t="s">
        <v>1467</v>
      </c>
      <c r="C488" s="10">
        <v>316</v>
      </c>
      <c r="D488" s="11" t="s">
        <v>8</v>
      </c>
      <c r="E488" s="48">
        <v>1</v>
      </c>
      <c r="F488" s="11" t="s">
        <v>9</v>
      </c>
      <c r="G488" s="11"/>
      <c r="H488" s="30">
        <f>IFERROR(VLOOKUP(F488,'Matriz de Descuentos'!$A:$B,2,FALSE),"")</f>
        <v>0</v>
      </c>
      <c r="I488" s="31">
        <f t="shared" si="31"/>
        <v>316</v>
      </c>
      <c r="K488" s="73"/>
    </row>
    <row r="489" spans="1:11" x14ac:dyDescent="0.25">
      <c r="A489" s="8" t="s">
        <v>1186</v>
      </c>
      <c r="B489" s="9" t="s">
        <v>681</v>
      </c>
      <c r="C489" s="10">
        <v>415</v>
      </c>
      <c r="D489" s="11" t="s">
        <v>8</v>
      </c>
      <c r="E489" s="48">
        <v>1</v>
      </c>
      <c r="F489" s="11" t="s">
        <v>9</v>
      </c>
      <c r="G489" s="11"/>
      <c r="H489" s="30">
        <f>IFERROR(VLOOKUP(F489,'Matriz de Descuentos'!$A:$B,2,FALSE),"")</f>
        <v>0</v>
      </c>
      <c r="I489" s="31">
        <f t="shared" si="31"/>
        <v>415</v>
      </c>
      <c r="K489" s="73"/>
    </row>
    <row r="490" spans="1:11" x14ac:dyDescent="0.25">
      <c r="A490" s="8" t="s">
        <v>1187</v>
      </c>
      <c r="B490" s="9" t="s">
        <v>680</v>
      </c>
      <c r="C490" s="10">
        <v>415</v>
      </c>
      <c r="D490" s="11" t="s">
        <v>8</v>
      </c>
      <c r="E490" s="48">
        <v>1</v>
      </c>
      <c r="F490" s="11" t="s">
        <v>9</v>
      </c>
      <c r="G490" s="11"/>
      <c r="H490" s="30">
        <f>IFERROR(VLOOKUP(F490,'Matriz de Descuentos'!$A:$B,2,FALSE),"")</f>
        <v>0</v>
      </c>
      <c r="I490" s="31">
        <f t="shared" si="31"/>
        <v>415</v>
      </c>
      <c r="K490" s="73"/>
    </row>
    <row r="491" spans="1:11" ht="25.5" x14ac:dyDescent="0.25">
      <c r="A491" s="8" t="s">
        <v>1188</v>
      </c>
      <c r="B491" s="9" t="s">
        <v>1468</v>
      </c>
      <c r="C491" s="10">
        <v>415</v>
      </c>
      <c r="D491" s="11" t="s">
        <v>8</v>
      </c>
      <c r="E491" s="48">
        <v>1</v>
      </c>
      <c r="F491" s="11" t="s">
        <v>9</v>
      </c>
      <c r="G491" s="11"/>
      <c r="H491" s="30">
        <f>IFERROR(VLOOKUP(F491,'Matriz de Descuentos'!$A:$B,2,FALSE),"")</f>
        <v>0</v>
      </c>
      <c r="I491" s="31">
        <f t="shared" si="31"/>
        <v>415</v>
      </c>
      <c r="K491" s="73"/>
    </row>
    <row r="492" spans="1:11" x14ac:dyDescent="0.25">
      <c r="A492" s="5" t="s">
        <v>679</v>
      </c>
      <c r="B492" s="6"/>
      <c r="C492" s="6"/>
      <c r="D492" s="6"/>
      <c r="E492" s="45"/>
      <c r="F492" s="7"/>
      <c r="G492" s="7"/>
      <c r="H492" s="29"/>
      <c r="I492" s="29"/>
      <c r="K492" s="73"/>
    </row>
    <row r="493" spans="1:11" x14ac:dyDescent="0.25">
      <c r="A493" s="8" t="s">
        <v>547</v>
      </c>
      <c r="B493" s="9" t="s">
        <v>678</v>
      </c>
      <c r="C493" s="10">
        <v>608</v>
      </c>
      <c r="D493" s="11" t="s">
        <v>8</v>
      </c>
      <c r="E493" s="48"/>
      <c r="F493" s="11" t="s">
        <v>549</v>
      </c>
      <c r="G493" s="11"/>
      <c r="H493" s="30">
        <f>IFERROR(VLOOKUP(F493,'Matriz de Descuentos'!$A:$B,2,FALSE),"")</f>
        <v>0</v>
      </c>
      <c r="I493" s="31">
        <f>ROUND(C493+(C493*-H493-0.0001),2)</f>
        <v>608</v>
      </c>
      <c r="K493" s="73"/>
    </row>
    <row r="494" spans="1:11" x14ac:dyDescent="0.25">
      <c r="A494" s="8" t="s">
        <v>550</v>
      </c>
      <c r="B494" s="9" t="s">
        <v>677</v>
      </c>
      <c r="C494" s="10">
        <v>912</v>
      </c>
      <c r="D494" s="11" t="s">
        <v>8</v>
      </c>
      <c r="E494" s="48">
        <v>1</v>
      </c>
      <c r="F494" s="11" t="s">
        <v>549</v>
      </c>
      <c r="G494" s="11"/>
      <c r="H494" s="30">
        <f>IFERROR(VLOOKUP(F494,'Matriz de Descuentos'!$A:$B,2,FALSE),"")</f>
        <v>0</v>
      </c>
      <c r="I494" s="31">
        <f>ROUND(C494+(C494*-H494-0.0001),2)</f>
        <v>912</v>
      </c>
      <c r="K494" s="73"/>
    </row>
    <row r="495" spans="1:11" x14ac:dyDescent="0.25">
      <c r="A495" s="8" t="s">
        <v>552</v>
      </c>
      <c r="B495" s="9" t="s">
        <v>676</v>
      </c>
      <c r="C495" s="10">
        <v>154</v>
      </c>
      <c r="D495" s="11" t="s">
        <v>8</v>
      </c>
      <c r="E495" s="48">
        <v>1</v>
      </c>
      <c r="F495" s="11" t="s">
        <v>549</v>
      </c>
      <c r="G495" s="11"/>
      <c r="H495" s="30">
        <f>IFERROR(VLOOKUP(F495,'Matriz de Descuentos'!$A:$B,2,FALSE),"")</f>
        <v>0</v>
      </c>
      <c r="I495" s="31">
        <f>ROUND(C495+(C495*-H495-0.0001),2)</f>
        <v>154</v>
      </c>
      <c r="K495" s="73"/>
    </row>
    <row r="496" spans="1:11" x14ac:dyDescent="0.25">
      <c r="A496" s="8" t="s">
        <v>554</v>
      </c>
      <c r="B496" s="9" t="s">
        <v>675</v>
      </c>
      <c r="C496" s="10">
        <v>104</v>
      </c>
      <c r="D496" s="11" t="s">
        <v>8</v>
      </c>
      <c r="E496" s="48">
        <v>1</v>
      </c>
      <c r="F496" s="11" t="s">
        <v>549</v>
      </c>
      <c r="G496" s="11"/>
      <c r="H496" s="30">
        <f>IFERROR(VLOOKUP(F496,'Matriz de Descuentos'!$A:$B,2,FALSE),"")</f>
        <v>0</v>
      </c>
      <c r="I496" s="31">
        <f>ROUND(C496+(C496*-H496-0.0001),2)</f>
        <v>104</v>
      </c>
      <c r="K496" s="73"/>
    </row>
    <row r="497" spans="1:11" x14ac:dyDescent="0.25">
      <c r="A497" s="5" t="s">
        <v>674</v>
      </c>
      <c r="B497" s="6"/>
      <c r="C497" s="6"/>
      <c r="D497" s="6"/>
      <c r="E497" s="45"/>
      <c r="F497" s="7"/>
      <c r="G497" s="7"/>
      <c r="H497" s="29"/>
      <c r="I497" s="29"/>
      <c r="K497" s="73"/>
    </row>
    <row r="498" spans="1:11" ht="25.5" x14ac:dyDescent="0.25">
      <c r="A498" s="8" t="s">
        <v>557</v>
      </c>
      <c r="B498" s="9" t="s">
        <v>673</v>
      </c>
      <c r="C498" s="10">
        <v>1286</v>
      </c>
      <c r="D498" s="11" t="s">
        <v>8</v>
      </c>
      <c r="E498" s="48">
        <v>1</v>
      </c>
      <c r="F498" s="11" t="s">
        <v>549</v>
      </c>
      <c r="G498" s="11"/>
      <c r="H498" s="30">
        <f>IFERROR(VLOOKUP(F498,'Matriz de Descuentos'!$A:$B,2,FALSE),"")</f>
        <v>0</v>
      </c>
      <c r="I498" s="31">
        <f>ROUND(C498+(C498*-H498-0.0001),2)</f>
        <v>1286</v>
      </c>
      <c r="K498" s="73"/>
    </row>
    <row r="499" spans="1:11" x14ac:dyDescent="0.25">
      <c r="A499" s="8" t="s">
        <v>559</v>
      </c>
      <c r="B499" s="9" t="s">
        <v>672</v>
      </c>
      <c r="C499" s="10">
        <v>493</v>
      </c>
      <c r="D499" s="11" t="s">
        <v>8</v>
      </c>
      <c r="E499" s="48">
        <v>1</v>
      </c>
      <c r="F499" s="11" t="s">
        <v>549</v>
      </c>
      <c r="G499" s="11"/>
      <c r="H499" s="30">
        <f>IFERROR(VLOOKUP(F499,'Matriz de Descuentos'!$A:$B,2,FALSE),"")</f>
        <v>0</v>
      </c>
      <c r="I499" s="31">
        <f>ROUND(C499+(C499*-H499-0.0001),2)</f>
        <v>493</v>
      </c>
      <c r="K499" s="73"/>
    </row>
    <row r="500" spans="1:11" x14ac:dyDescent="0.25">
      <c r="A500" s="5" t="s">
        <v>561</v>
      </c>
      <c r="B500" s="6"/>
      <c r="C500" s="6"/>
      <c r="D500" s="6"/>
      <c r="E500" s="45"/>
      <c r="F500" s="7"/>
      <c r="G500" s="7"/>
      <c r="H500" s="29"/>
      <c r="I500" s="29"/>
      <c r="K500" s="73"/>
    </row>
    <row r="501" spans="1:11" x14ac:dyDescent="0.25">
      <c r="A501" s="18" t="s">
        <v>562</v>
      </c>
      <c r="B501" s="18" t="s">
        <v>671</v>
      </c>
      <c r="C501" s="18"/>
      <c r="D501" s="18"/>
      <c r="E501" s="46"/>
      <c r="F501" s="19"/>
      <c r="G501" s="19"/>
      <c r="H501" s="33"/>
      <c r="I501" s="33"/>
      <c r="K501" s="73"/>
    </row>
    <row r="502" spans="1:11" ht="25.5" x14ac:dyDescent="0.25">
      <c r="A502" s="9" t="s">
        <v>564</v>
      </c>
      <c r="B502" s="9" t="s">
        <v>670</v>
      </c>
      <c r="C502" s="10">
        <v>269</v>
      </c>
      <c r="D502" s="11" t="s">
        <v>8</v>
      </c>
      <c r="E502" s="48">
        <v>1</v>
      </c>
      <c r="F502" s="11" t="s">
        <v>549</v>
      </c>
      <c r="G502" s="11"/>
      <c r="H502" s="30">
        <f>IFERROR(VLOOKUP(F502,'Matriz de Descuentos'!$A:$B,2,FALSE),"")</f>
        <v>0</v>
      </c>
      <c r="I502" s="31">
        <f t="shared" ref="I502:I514" si="32">ROUND(C502+(C502*-H502-0.0001),2)</f>
        <v>269</v>
      </c>
      <c r="K502" s="73"/>
    </row>
    <row r="503" spans="1:11" ht="25.5" x14ac:dyDescent="0.25">
      <c r="A503" s="9" t="s">
        <v>566</v>
      </c>
      <c r="B503" s="9" t="s">
        <v>669</v>
      </c>
      <c r="C503" s="10">
        <v>289</v>
      </c>
      <c r="D503" s="11" t="s">
        <v>8</v>
      </c>
      <c r="E503" s="48">
        <v>1</v>
      </c>
      <c r="F503" s="11" t="s">
        <v>549</v>
      </c>
      <c r="G503" s="11"/>
      <c r="H503" s="30">
        <f>IFERROR(VLOOKUP(F503,'Matriz de Descuentos'!$A:$B,2,FALSE),"")</f>
        <v>0</v>
      </c>
      <c r="I503" s="31">
        <f t="shared" si="32"/>
        <v>289</v>
      </c>
      <c r="K503" s="73"/>
    </row>
    <row r="504" spans="1:11" ht="25.5" x14ac:dyDescent="0.25">
      <c r="A504" s="9" t="s">
        <v>568</v>
      </c>
      <c r="B504" s="9" t="s">
        <v>668</v>
      </c>
      <c r="C504" s="10">
        <v>375</v>
      </c>
      <c r="D504" s="11" t="s">
        <v>8</v>
      </c>
      <c r="E504" s="48">
        <v>1</v>
      </c>
      <c r="F504" s="11" t="s">
        <v>549</v>
      </c>
      <c r="G504" s="11"/>
      <c r="H504" s="30">
        <f>IFERROR(VLOOKUP(F504,'Matriz de Descuentos'!$A:$B,2,FALSE),"")</f>
        <v>0</v>
      </c>
      <c r="I504" s="31">
        <f t="shared" si="32"/>
        <v>375</v>
      </c>
      <c r="K504" s="73"/>
    </row>
    <row r="505" spans="1:11" ht="25.5" x14ac:dyDescent="0.25">
      <c r="A505" s="9" t="s">
        <v>570</v>
      </c>
      <c r="B505" s="9" t="s">
        <v>667</v>
      </c>
      <c r="C505" s="10">
        <v>375</v>
      </c>
      <c r="D505" s="11" t="s">
        <v>8</v>
      </c>
      <c r="E505" s="48">
        <v>1</v>
      </c>
      <c r="F505" s="11" t="s">
        <v>549</v>
      </c>
      <c r="G505" s="11"/>
      <c r="H505" s="30">
        <f>IFERROR(VLOOKUP(F505,'Matriz de Descuentos'!$A:$B,2,FALSE),"")</f>
        <v>0</v>
      </c>
      <c r="I505" s="31">
        <f t="shared" si="32"/>
        <v>375</v>
      </c>
      <c r="K505" s="73"/>
    </row>
    <row r="506" spans="1:11" ht="25.5" x14ac:dyDescent="0.25">
      <c r="A506" s="9" t="s">
        <v>572</v>
      </c>
      <c r="B506" s="9" t="s">
        <v>666</v>
      </c>
      <c r="C506" s="10">
        <v>375</v>
      </c>
      <c r="D506" s="11" t="s">
        <v>8</v>
      </c>
      <c r="E506" s="48">
        <v>1</v>
      </c>
      <c r="F506" s="11" t="s">
        <v>549</v>
      </c>
      <c r="G506" s="11"/>
      <c r="H506" s="30">
        <f>IFERROR(VLOOKUP(F506,'Matriz de Descuentos'!$A:$B,2,FALSE),"")</f>
        <v>0</v>
      </c>
      <c r="I506" s="31">
        <f t="shared" si="32"/>
        <v>375</v>
      </c>
      <c r="K506" s="73"/>
    </row>
    <row r="507" spans="1:11" ht="25.5" x14ac:dyDescent="0.25">
      <c r="A507" s="9" t="s">
        <v>574</v>
      </c>
      <c r="B507" s="9" t="s">
        <v>665</v>
      </c>
      <c r="C507" s="10">
        <v>375</v>
      </c>
      <c r="D507" s="11" t="s">
        <v>8</v>
      </c>
      <c r="E507" s="48">
        <v>1</v>
      </c>
      <c r="F507" s="11" t="s">
        <v>549</v>
      </c>
      <c r="G507" s="11"/>
      <c r="H507" s="30">
        <f>IFERROR(VLOOKUP(F507,'Matriz de Descuentos'!$A:$B,2,FALSE),"")</f>
        <v>0</v>
      </c>
      <c r="I507" s="31">
        <f t="shared" si="32"/>
        <v>375</v>
      </c>
      <c r="K507" s="73"/>
    </row>
    <row r="508" spans="1:11" x14ac:dyDescent="0.25">
      <c r="A508" s="9" t="s">
        <v>1191</v>
      </c>
      <c r="B508" s="9" t="s">
        <v>1254</v>
      </c>
      <c r="C508" s="10">
        <v>733</v>
      </c>
      <c r="D508" s="11" t="s">
        <v>8</v>
      </c>
      <c r="E508" s="48">
        <v>1</v>
      </c>
      <c r="F508" s="11" t="s">
        <v>549</v>
      </c>
      <c r="G508" s="11"/>
      <c r="H508" s="30">
        <f>IFERROR(VLOOKUP(F508,'Matriz de Descuentos'!$A:$B,2,FALSE),"")</f>
        <v>0</v>
      </c>
      <c r="I508" s="31">
        <f t="shared" si="32"/>
        <v>733</v>
      </c>
      <c r="K508" s="73"/>
    </row>
    <row r="509" spans="1:11" x14ac:dyDescent="0.25">
      <c r="A509" s="9" t="s">
        <v>1192</v>
      </c>
      <c r="B509" s="9" t="s">
        <v>1255</v>
      </c>
      <c r="C509" s="10">
        <v>508</v>
      </c>
      <c r="D509" s="11" t="s">
        <v>8</v>
      </c>
      <c r="E509" s="48">
        <v>1</v>
      </c>
      <c r="F509" s="11" t="s">
        <v>549</v>
      </c>
      <c r="G509" s="11"/>
      <c r="H509" s="30">
        <f>IFERROR(VLOOKUP(F509,'Matriz de Descuentos'!$A:$B,2,FALSE),"")</f>
        <v>0</v>
      </c>
      <c r="I509" s="31">
        <f t="shared" si="32"/>
        <v>508</v>
      </c>
      <c r="K509" s="73"/>
    </row>
    <row r="510" spans="1:11" x14ac:dyDescent="0.25">
      <c r="A510" s="9" t="s">
        <v>1193</v>
      </c>
      <c r="B510" s="9" t="s">
        <v>1256</v>
      </c>
      <c r="C510" s="10">
        <v>974</v>
      </c>
      <c r="D510" s="11" t="s">
        <v>8</v>
      </c>
      <c r="E510" s="48">
        <v>1</v>
      </c>
      <c r="F510" s="11" t="s">
        <v>549</v>
      </c>
      <c r="G510" s="11"/>
      <c r="H510" s="30">
        <f>IFERROR(VLOOKUP(F510,'Matriz de Descuentos'!$A:$B,2,FALSE),"")</f>
        <v>0</v>
      </c>
      <c r="I510" s="31">
        <f t="shared" si="32"/>
        <v>974</v>
      </c>
      <c r="K510" s="73"/>
    </row>
    <row r="511" spans="1:11" x14ac:dyDescent="0.25">
      <c r="A511" s="9" t="s">
        <v>1194</v>
      </c>
      <c r="B511" s="9" t="s">
        <v>1257</v>
      </c>
      <c r="C511" s="10">
        <v>668</v>
      </c>
      <c r="D511" s="11" t="s">
        <v>8</v>
      </c>
      <c r="E511" s="48">
        <v>1</v>
      </c>
      <c r="F511" s="11" t="s">
        <v>549</v>
      </c>
      <c r="G511" s="11"/>
      <c r="H511" s="30">
        <f>IFERROR(VLOOKUP(F511,'Matriz de Descuentos'!$A:$B,2,FALSE),"")</f>
        <v>0</v>
      </c>
      <c r="I511" s="31">
        <f t="shared" si="32"/>
        <v>668</v>
      </c>
      <c r="K511" s="73"/>
    </row>
    <row r="512" spans="1:11" x14ac:dyDescent="0.25">
      <c r="A512" s="9" t="s">
        <v>1195</v>
      </c>
      <c r="B512" s="9" t="s">
        <v>1258</v>
      </c>
      <c r="C512" s="10">
        <v>951</v>
      </c>
      <c r="D512" s="11" t="s">
        <v>8</v>
      </c>
      <c r="E512" s="48">
        <v>1</v>
      </c>
      <c r="F512" s="11" t="s">
        <v>549</v>
      </c>
      <c r="G512" s="11"/>
      <c r="H512" s="30">
        <f>IFERROR(VLOOKUP(F512,'Matriz de Descuentos'!$A:$B,2,FALSE),"")</f>
        <v>0</v>
      </c>
      <c r="I512" s="31">
        <f t="shared" si="32"/>
        <v>951</v>
      </c>
      <c r="K512" s="73"/>
    </row>
    <row r="513" spans="1:11" x14ac:dyDescent="0.25">
      <c r="A513" s="9" t="s">
        <v>1196</v>
      </c>
      <c r="B513" s="9" t="s">
        <v>1259</v>
      </c>
      <c r="C513" s="10">
        <v>962</v>
      </c>
      <c r="D513" s="11" t="s">
        <v>8</v>
      </c>
      <c r="E513" s="48">
        <v>1</v>
      </c>
      <c r="F513" s="11" t="s">
        <v>549</v>
      </c>
      <c r="G513" s="11"/>
      <c r="H513" s="30">
        <f>IFERROR(VLOOKUP(F513,'Matriz de Descuentos'!$A:$B,2,FALSE),"")</f>
        <v>0</v>
      </c>
      <c r="I513" s="31">
        <f t="shared" si="32"/>
        <v>962</v>
      </c>
      <c r="K513" s="73"/>
    </row>
    <row r="514" spans="1:11" x14ac:dyDescent="0.25">
      <c r="A514" s="9" t="s">
        <v>1197</v>
      </c>
      <c r="B514" s="9" t="s">
        <v>1260</v>
      </c>
      <c r="C514" s="10">
        <v>951</v>
      </c>
      <c r="D514" s="11" t="s">
        <v>8</v>
      </c>
      <c r="E514" s="48">
        <v>1</v>
      </c>
      <c r="F514" s="11" t="s">
        <v>549</v>
      </c>
      <c r="G514" s="11"/>
      <c r="H514" s="30">
        <f>IFERROR(VLOOKUP(F514,'Matriz de Descuentos'!$A:$B,2,FALSE),"")</f>
        <v>0</v>
      </c>
      <c r="I514" s="31">
        <f t="shared" si="32"/>
        <v>951</v>
      </c>
      <c r="K514" s="73"/>
    </row>
    <row r="515" spans="1:11" x14ac:dyDescent="0.25">
      <c r="A515" s="18" t="s">
        <v>576</v>
      </c>
      <c r="B515" s="18" t="s">
        <v>664</v>
      </c>
      <c r="C515" s="18"/>
      <c r="D515" s="18"/>
      <c r="E515" s="46"/>
      <c r="F515" s="19"/>
      <c r="G515" s="19"/>
      <c r="H515" s="33"/>
      <c r="I515" s="33"/>
      <c r="K515" s="73"/>
    </row>
    <row r="516" spans="1:11" x14ac:dyDescent="0.25">
      <c r="A516" s="9" t="s">
        <v>578</v>
      </c>
      <c r="B516" s="9" t="s">
        <v>663</v>
      </c>
      <c r="C516" s="10">
        <v>461</v>
      </c>
      <c r="D516" s="11" t="s">
        <v>8</v>
      </c>
      <c r="E516" s="48">
        <v>1</v>
      </c>
      <c r="F516" s="11" t="s">
        <v>549</v>
      </c>
      <c r="G516" s="11"/>
      <c r="H516" s="30">
        <f>IFERROR(VLOOKUP(F516,'Matriz de Descuentos'!$A:$B,2,FALSE),"")</f>
        <v>0</v>
      </c>
      <c r="I516" s="31">
        <f t="shared" ref="I516:I527" si="33">ROUND(C516+(C516*-H516-0.0001),2)</f>
        <v>461</v>
      </c>
      <c r="K516" s="73"/>
    </row>
    <row r="517" spans="1:11" x14ac:dyDescent="0.25">
      <c r="A517" s="9" t="s">
        <v>580</v>
      </c>
      <c r="B517" s="9" t="s">
        <v>662</v>
      </c>
      <c r="C517" s="10">
        <v>461</v>
      </c>
      <c r="D517" s="11" t="s">
        <v>8</v>
      </c>
      <c r="E517" s="48">
        <v>1</v>
      </c>
      <c r="F517" s="11" t="s">
        <v>549</v>
      </c>
      <c r="G517" s="11"/>
      <c r="H517" s="30">
        <f>IFERROR(VLOOKUP(F517,'Matriz de Descuentos'!$A:$B,2,FALSE),"")</f>
        <v>0</v>
      </c>
      <c r="I517" s="31">
        <f t="shared" si="33"/>
        <v>461</v>
      </c>
      <c r="K517" s="73"/>
    </row>
    <row r="518" spans="1:11" ht="25.5" x14ac:dyDescent="0.25">
      <c r="A518" s="9" t="s">
        <v>582</v>
      </c>
      <c r="B518" s="9" t="s">
        <v>661</v>
      </c>
      <c r="C518" s="10">
        <v>461</v>
      </c>
      <c r="D518" s="11" t="s">
        <v>8</v>
      </c>
      <c r="E518" s="48">
        <v>1</v>
      </c>
      <c r="F518" s="11" t="s">
        <v>549</v>
      </c>
      <c r="G518" s="11"/>
      <c r="H518" s="30">
        <f>IFERROR(VLOOKUP(F518,'Matriz de Descuentos'!$A:$B,2,FALSE),"")</f>
        <v>0</v>
      </c>
      <c r="I518" s="31">
        <f t="shared" si="33"/>
        <v>461</v>
      </c>
      <c r="K518" s="73"/>
    </row>
    <row r="519" spans="1:11" ht="25.5" x14ac:dyDescent="0.25">
      <c r="A519" s="9" t="s">
        <v>584</v>
      </c>
      <c r="B519" s="9" t="s">
        <v>660</v>
      </c>
      <c r="C519" s="10">
        <v>461</v>
      </c>
      <c r="D519" s="11" t="s">
        <v>8</v>
      </c>
      <c r="E519" s="48">
        <v>1</v>
      </c>
      <c r="F519" s="11" t="s">
        <v>549</v>
      </c>
      <c r="G519" s="11"/>
      <c r="H519" s="30">
        <f>IFERROR(VLOOKUP(F519,'Matriz de Descuentos'!$A:$B,2,FALSE),"")</f>
        <v>0</v>
      </c>
      <c r="I519" s="31">
        <f t="shared" si="33"/>
        <v>461</v>
      </c>
      <c r="K519" s="73"/>
    </row>
    <row r="520" spans="1:11" x14ac:dyDescent="0.25">
      <c r="A520" s="9" t="s">
        <v>1200</v>
      </c>
      <c r="B520" s="9" t="s">
        <v>1261</v>
      </c>
      <c r="C520" s="10">
        <v>515</v>
      </c>
      <c r="D520" s="11" t="s">
        <v>8</v>
      </c>
      <c r="E520" s="48">
        <v>1</v>
      </c>
      <c r="F520" s="11" t="s">
        <v>549</v>
      </c>
      <c r="G520" s="11"/>
      <c r="H520" s="30">
        <f>IFERROR(VLOOKUP(F520,'Matriz de Descuentos'!$A:$B,2,FALSE),"")</f>
        <v>0</v>
      </c>
      <c r="I520" s="31">
        <f t="shared" si="33"/>
        <v>515</v>
      </c>
      <c r="K520" s="73"/>
    </row>
    <row r="521" spans="1:11" x14ac:dyDescent="0.25">
      <c r="A521" s="9" t="s">
        <v>1201</v>
      </c>
      <c r="B521" s="9" t="s">
        <v>1262</v>
      </c>
      <c r="C521" s="10">
        <v>628</v>
      </c>
      <c r="D521" s="11" t="s">
        <v>8</v>
      </c>
      <c r="E521" s="48">
        <v>1</v>
      </c>
      <c r="F521" s="11" t="s">
        <v>549</v>
      </c>
      <c r="G521" s="11"/>
      <c r="H521" s="30">
        <f>IFERROR(VLOOKUP(F521,'Matriz de Descuentos'!$A:$B,2,FALSE),"")</f>
        <v>0</v>
      </c>
      <c r="I521" s="31">
        <f t="shared" si="33"/>
        <v>628</v>
      </c>
      <c r="K521" s="73"/>
    </row>
    <row r="522" spans="1:11" x14ac:dyDescent="0.25">
      <c r="A522" s="9" t="s">
        <v>1202</v>
      </c>
      <c r="B522" s="9" t="s">
        <v>1263</v>
      </c>
      <c r="C522" s="10">
        <v>824</v>
      </c>
      <c r="D522" s="11" t="s">
        <v>8</v>
      </c>
      <c r="E522" s="48">
        <v>1</v>
      </c>
      <c r="F522" s="11" t="s">
        <v>549</v>
      </c>
      <c r="G522" s="11"/>
      <c r="H522" s="30">
        <f>IFERROR(VLOOKUP(F522,'Matriz de Descuentos'!$A:$B,2,FALSE),"")</f>
        <v>0</v>
      </c>
      <c r="I522" s="31">
        <f t="shared" si="33"/>
        <v>824</v>
      </c>
      <c r="K522" s="73"/>
    </row>
    <row r="523" spans="1:11" x14ac:dyDescent="0.25">
      <c r="A523" s="9" t="s">
        <v>1203</v>
      </c>
      <c r="B523" s="9" t="s">
        <v>1264</v>
      </c>
      <c r="C523" s="10">
        <v>831</v>
      </c>
      <c r="D523" s="11" t="s">
        <v>8</v>
      </c>
      <c r="E523" s="48">
        <v>1</v>
      </c>
      <c r="F523" s="11" t="s">
        <v>549</v>
      </c>
      <c r="G523" s="11"/>
      <c r="H523" s="30">
        <f>IFERROR(VLOOKUP(F523,'Matriz de Descuentos'!$A:$B,2,FALSE),"")</f>
        <v>0</v>
      </c>
      <c r="I523" s="31">
        <f t="shared" si="33"/>
        <v>831</v>
      </c>
      <c r="K523" s="73"/>
    </row>
    <row r="524" spans="1:11" x14ac:dyDescent="0.25">
      <c r="A524" s="9" t="s">
        <v>1204</v>
      </c>
      <c r="B524" s="9" t="s">
        <v>1265</v>
      </c>
      <c r="C524" s="10">
        <v>1190</v>
      </c>
      <c r="D524" s="11" t="s">
        <v>8</v>
      </c>
      <c r="E524" s="48">
        <v>1</v>
      </c>
      <c r="F524" s="11" t="s">
        <v>549</v>
      </c>
      <c r="G524" s="11"/>
      <c r="H524" s="30">
        <f>IFERROR(VLOOKUP(F524,'Matriz de Descuentos'!$A:$B,2,FALSE),"")</f>
        <v>0</v>
      </c>
      <c r="I524" s="31">
        <f t="shared" si="33"/>
        <v>1190</v>
      </c>
      <c r="K524" s="73"/>
    </row>
    <row r="525" spans="1:11" x14ac:dyDescent="0.25">
      <c r="A525" s="9" t="s">
        <v>1205</v>
      </c>
      <c r="B525" s="9" t="s">
        <v>1266</v>
      </c>
      <c r="C525" s="10">
        <v>831</v>
      </c>
      <c r="D525" s="11" t="s">
        <v>8</v>
      </c>
      <c r="E525" s="48">
        <v>1</v>
      </c>
      <c r="F525" s="11" t="s">
        <v>549</v>
      </c>
      <c r="G525" s="11"/>
      <c r="H525" s="30">
        <f>IFERROR(VLOOKUP(F525,'Matriz de Descuentos'!$A:$B,2,FALSE),"")</f>
        <v>0</v>
      </c>
      <c r="I525" s="31">
        <f t="shared" si="33"/>
        <v>831</v>
      </c>
      <c r="K525" s="73"/>
    </row>
    <row r="526" spans="1:11" x14ac:dyDescent="0.25">
      <c r="A526" s="9" t="s">
        <v>1206</v>
      </c>
      <c r="B526" s="9" t="s">
        <v>1267</v>
      </c>
      <c r="C526" s="10">
        <v>1069</v>
      </c>
      <c r="D526" s="11" t="s">
        <v>8</v>
      </c>
      <c r="E526" s="48">
        <v>1</v>
      </c>
      <c r="F526" s="11" t="s">
        <v>549</v>
      </c>
      <c r="G526" s="11"/>
      <c r="H526" s="30">
        <f>IFERROR(VLOOKUP(F526,'Matriz de Descuentos'!$A:$B,2,FALSE),"")</f>
        <v>0</v>
      </c>
      <c r="I526" s="31">
        <f t="shared" si="33"/>
        <v>1069</v>
      </c>
      <c r="K526" s="73"/>
    </row>
    <row r="527" spans="1:11" x14ac:dyDescent="0.25">
      <c r="A527" s="9" t="s">
        <v>1207</v>
      </c>
      <c r="B527" s="9" t="s">
        <v>1268</v>
      </c>
      <c r="C527" s="10">
        <v>1023</v>
      </c>
      <c r="D527" s="11" t="s">
        <v>8</v>
      </c>
      <c r="E527" s="48">
        <v>1</v>
      </c>
      <c r="F527" s="11" t="s">
        <v>549</v>
      </c>
      <c r="G527" s="11"/>
      <c r="H527" s="30">
        <f>IFERROR(VLOOKUP(F527,'Matriz de Descuentos'!$A:$B,2,FALSE),"")</f>
        <v>0</v>
      </c>
      <c r="I527" s="31">
        <f t="shared" si="33"/>
        <v>1023</v>
      </c>
      <c r="K527" s="73"/>
    </row>
    <row r="528" spans="1:11" x14ac:dyDescent="0.25">
      <c r="A528" s="18" t="s">
        <v>586</v>
      </c>
      <c r="B528" s="18" t="s">
        <v>659</v>
      </c>
      <c r="C528" s="18"/>
      <c r="D528" s="18"/>
      <c r="E528" s="46"/>
      <c r="F528" s="19"/>
      <c r="G528" s="19"/>
      <c r="H528" s="33"/>
      <c r="I528" s="33"/>
      <c r="K528" s="73"/>
    </row>
    <row r="529" spans="1:11" x14ac:dyDescent="0.25">
      <c r="A529" s="9" t="s">
        <v>588</v>
      </c>
      <c r="B529" s="9" t="s">
        <v>658</v>
      </c>
      <c r="C529" s="10">
        <v>321</v>
      </c>
      <c r="D529" s="11" t="s">
        <v>8</v>
      </c>
      <c r="E529" s="48">
        <v>1</v>
      </c>
      <c r="F529" s="11" t="s">
        <v>549</v>
      </c>
      <c r="G529" s="11"/>
      <c r="H529" s="30">
        <f>IFERROR(VLOOKUP(F529,'Matriz de Descuentos'!$A:$B,2,FALSE),"")</f>
        <v>0</v>
      </c>
      <c r="I529" s="31">
        <f>ROUND(C529+(C529*-H529-0.0001),2)</f>
        <v>321</v>
      </c>
      <c r="K529" s="73"/>
    </row>
    <row r="530" spans="1:11" x14ac:dyDescent="0.25">
      <c r="A530" s="9" t="s">
        <v>590</v>
      </c>
      <c r="B530" s="9" t="s">
        <v>657</v>
      </c>
      <c r="C530" s="10">
        <v>321</v>
      </c>
      <c r="D530" s="11" t="s">
        <v>8</v>
      </c>
      <c r="E530" s="48">
        <v>1</v>
      </c>
      <c r="F530" s="11" t="s">
        <v>549</v>
      </c>
      <c r="G530" s="11"/>
      <c r="H530" s="30">
        <f>IFERROR(VLOOKUP(F530,'Matriz de Descuentos'!$A:$B,2,FALSE),"")</f>
        <v>0</v>
      </c>
      <c r="I530" s="31">
        <f>ROUND(C530+(C530*-H530-0.0001),2)</f>
        <v>321</v>
      </c>
      <c r="K530" s="73"/>
    </row>
    <row r="531" spans="1:11" x14ac:dyDescent="0.25">
      <c r="A531" s="9"/>
      <c r="B531" s="9" t="s">
        <v>1209</v>
      </c>
      <c r="C531" s="10"/>
      <c r="D531" s="11"/>
      <c r="E531" s="48"/>
      <c r="F531" s="11"/>
      <c r="G531" s="11"/>
      <c r="H531" s="30"/>
      <c r="I531" s="31"/>
      <c r="K531" s="73"/>
    </row>
    <row r="532" spans="1:11" x14ac:dyDescent="0.25">
      <c r="A532" s="5" t="s">
        <v>656</v>
      </c>
      <c r="B532" s="6"/>
      <c r="C532" s="6"/>
      <c r="D532" s="6"/>
      <c r="E532" s="45"/>
      <c r="F532" s="7"/>
      <c r="G532" s="7"/>
      <c r="H532" s="29"/>
      <c r="I532" s="29"/>
      <c r="K532" s="73"/>
    </row>
    <row r="533" spans="1:11" x14ac:dyDescent="0.25">
      <c r="A533" s="8" t="s">
        <v>593</v>
      </c>
      <c r="B533" s="9" t="s">
        <v>655</v>
      </c>
      <c r="C533" s="10">
        <v>389</v>
      </c>
      <c r="D533" s="11" t="s">
        <v>8</v>
      </c>
      <c r="E533" s="48">
        <v>1</v>
      </c>
      <c r="F533" s="11" t="s">
        <v>549</v>
      </c>
      <c r="G533" s="11"/>
      <c r="H533" s="30">
        <f>IFERROR(VLOOKUP(F533,'Matriz de Descuentos'!$A:$B,2,FALSE),"")</f>
        <v>0</v>
      </c>
      <c r="I533" s="31">
        <f t="shared" ref="I533:I538" si="34">ROUND(C533+(C533*-H533-0.0001),2)</f>
        <v>389</v>
      </c>
      <c r="K533" s="73"/>
    </row>
    <row r="534" spans="1:11" x14ac:dyDescent="0.25">
      <c r="A534" s="8" t="s">
        <v>1013</v>
      </c>
      <c r="B534" s="9" t="s">
        <v>654</v>
      </c>
      <c r="C534" s="10">
        <v>310</v>
      </c>
      <c r="D534" s="11" t="s">
        <v>8</v>
      </c>
      <c r="E534" s="48">
        <v>1</v>
      </c>
      <c r="F534" s="11" t="s">
        <v>549</v>
      </c>
      <c r="G534" s="11"/>
      <c r="H534" s="30">
        <f>IFERROR(VLOOKUP(F534,'Matriz de Descuentos'!$A:$B,2,FALSE),"")</f>
        <v>0</v>
      </c>
      <c r="I534" s="31">
        <f t="shared" si="34"/>
        <v>310</v>
      </c>
      <c r="K534" s="73"/>
    </row>
    <row r="535" spans="1:11" x14ac:dyDescent="0.25">
      <c r="A535" s="8" t="s">
        <v>596</v>
      </c>
      <c r="B535" s="9" t="s">
        <v>653</v>
      </c>
      <c r="C535" s="10">
        <v>74</v>
      </c>
      <c r="D535" s="11" t="s">
        <v>8</v>
      </c>
      <c r="E535" s="48">
        <v>1</v>
      </c>
      <c r="F535" s="11" t="s">
        <v>549</v>
      </c>
      <c r="G535" s="11"/>
      <c r="H535" s="30">
        <f>IFERROR(VLOOKUP(F535,'Matriz de Descuentos'!$A:$B,2,FALSE),"")</f>
        <v>0</v>
      </c>
      <c r="I535" s="31">
        <f t="shared" si="34"/>
        <v>74</v>
      </c>
      <c r="K535" s="73"/>
    </row>
    <row r="536" spans="1:11" x14ac:dyDescent="0.25">
      <c r="A536" s="8" t="s">
        <v>598</v>
      </c>
      <c r="B536" s="9" t="s">
        <v>652</v>
      </c>
      <c r="C536" s="10">
        <v>48.7</v>
      </c>
      <c r="D536" s="11" t="s">
        <v>8</v>
      </c>
      <c r="E536" s="48">
        <v>1</v>
      </c>
      <c r="F536" s="11" t="s">
        <v>549</v>
      </c>
      <c r="G536" s="11"/>
      <c r="H536" s="30">
        <f>IFERROR(VLOOKUP(F536,'Matriz de Descuentos'!$A:$B,2,FALSE),"")</f>
        <v>0</v>
      </c>
      <c r="I536" s="31">
        <f t="shared" si="34"/>
        <v>48.7</v>
      </c>
      <c r="K536" s="73"/>
    </row>
    <row r="537" spans="1:11" x14ac:dyDescent="0.25">
      <c r="A537" s="8" t="s">
        <v>600</v>
      </c>
      <c r="B537" s="9" t="s">
        <v>651</v>
      </c>
      <c r="C537" s="10">
        <v>1524</v>
      </c>
      <c r="D537" s="11" t="s">
        <v>8</v>
      </c>
      <c r="E537" s="48">
        <v>1</v>
      </c>
      <c r="F537" s="11" t="s">
        <v>549</v>
      </c>
      <c r="G537" s="11"/>
      <c r="H537" s="30">
        <f>IFERROR(VLOOKUP(F537,'Matriz de Descuentos'!$A:$B,2,FALSE),"")</f>
        <v>0</v>
      </c>
      <c r="I537" s="31">
        <f t="shared" si="34"/>
        <v>1524</v>
      </c>
      <c r="K537" s="73"/>
    </row>
    <row r="538" spans="1:11" x14ac:dyDescent="0.25">
      <c r="A538" s="8" t="s">
        <v>164</v>
      </c>
      <c r="B538" s="9" t="s">
        <v>650</v>
      </c>
      <c r="C538" s="10">
        <v>499</v>
      </c>
      <c r="D538" s="11" t="s">
        <v>8</v>
      </c>
      <c r="E538" s="48">
        <v>1</v>
      </c>
      <c r="F538" s="11" t="s">
        <v>9</v>
      </c>
      <c r="G538" s="11"/>
      <c r="H538" s="30">
        <f>IFERROR(VLOOKUP(F538,'Matriz de Descuentos'!$A:$B,2,FALSE),"")</f>
        <v>0</v>
      </c>
      <c r="I538" s="31">
        <f t="shared" si="34"/>
        <v>499</v>
      </c>
      <c r="K538" s="73"/>
    </row>
    <row r="539" spans="1:11" x14ac:dyDescent="0.25">
      <c r="A539" s="5" t="s">
        <v>649</v>
      </c>
      <c r="B539" s="6"/>
      <c r="C539" s="6"/>
      <c r="D539" s="6"/>
      <c r="E539" s="45"/>
      <c r="F539" s="7"/>
      <c r="G539" s="7"/>
      <c r="H539" s="29"/>
      <c r="I539" s="29"/>
      <c r="K539" s="73"/>
    </row>
    <row r="540" spans="1:11" x14ac:dyDescent="0.25">
      <c r="A540" s="8" t="s">
        <v>1278</v>
      </c>
      <c r="B540" s="9" t="s">
        <v>1280</v>
      </c>
      <c r="C540" s="10">
        <v>227</v>
      </c>
      <c r="D540" s="9"/>
      <c r="E540" s="47">
        <v>1</v>
      </c>
      <c r="F540" s="11" t="s">
        <v>49</v>
      </c>
      <c r="G540" s="11"/>
      <c r="H540" s="30">
        <f>IFERROR(VLOOKUP(F540,'Matriz de Descuentos'!$A:$B,2,FALSE),"")</f>
        <v>0</v>
      </c>
      <c r="I540" s="31">
        <f t="shared" ref="I540:I550" si="35">ROUND(C540+(C540*-H540-0.0001),2)</f>
        <v>227</v>
      </c>
      <c r="K540" s="73"/>
    </row>
    <row r="541" spans="1:11" x14ac:dyDescent="0.25">
      <c r="A541" s="8" t="s">
        <v>604</v>
      </c>
      <c r="B541" s="9" t="s">
        <v>648</v>
      </c>
      <c r="C541" s="10">
        <v>333</v>
      </c>
      <c r="D541" s="11"/>
      <c r="E541" s="48">
        <v>1</v>
      </c>
      <c r="F541" s="11" t="s">
        <v>49</v>
      </c>
      <c r="G541" s="11"/>
      <c r="H541" s="30">
        <f>IFERROR(VLOOKUP(F541,'Matriz de Descuentos'!$A:$B,2,FALSE),"")</f>
        <v>0</v>
      </c>
      <c r="I541" s="31">
        <f t="shared" si="35"/>
        <v>333</v>
      </c>
      <c r="K541" s="73"/>
    </row>
    <row r="542" spans="1:11" x14ac:dyDescent="0.25">
      <c r="A542" s="8" t="s">
        <v>606</v>
      </c>
      <c r="B542" s="9" t="s">
        <v>647</v>
      </c>
      <c r="C542" s="10">
        <v>388</v>
      </c>
      <c r="D542" s="11"/>
      <c r="E542" s="48">
        <v>1</v>
      </c>
      <c r="F542" s="11" t="s">
        <v>49</v>
      </c>
      <c r="G542" s="11"/>
      <c r="H542" s="30">
        <f>IFERROR(VLOOKUP(F542,'Matriz de Descuentos'!$A:$B,2,FALSE),"")</f>
        <v>0</v>
      </c>
      <c r="I542" s="31">
        <f t="shared" si="35"/>
        <v>388</v>
      </c>
      <c r="K542" s="73"/>
    </row>
    <row r="543" spans="1:11" ht="25.5" x14ac:dyDescent="0.25">
      <c r="A543" s="8" t="s">
        <v>608</v>
      </c>
      <c r="B543" s="9" t="s">
        <v>646</v>
      </c>
      <c r="C543" s="10">
        <v>608</v>
      </c>
      <c r="D543" s="11" t="s">
        <v>8</v>
      </c>
      <c r="E543" s="48">
        <v>1</v>
      </c>
      <c r="F543" s="11" t="s">
        <v>49</v>
      </c>
      <c r="G543" s="11"/>
      <c r="H543" s="30">
        <f>IFERROR(VLOOKUP(F543,'Matriz de Descuentos'!$A:$B,2,FALSE),"")</f>
        <v>0</v>
      </c>
      <c r="I543" s="31">
        <f t="shared" si="35"/>
        <v>608</v>
      </c>
      <c r="K543" s="73"/>
    </row>
    <row r="544" spans="1:11" ht="25.5" x14ac:dyDescent="0.25">
      <c r="A544" s="8" t="s">
        <v>1060</v>
      </c>
      <c r="B544" s="9" t="s">
        <v>645</v>
      </c>
      <c r="C544" s="10">
        <v>74</v>
      </c>
      <c r="D544" s="11" t="s">
        <v>8</v>
      </c>
      <c r="E544" s="48">
        <v>1</v>
      </c>
      <c r="F544" s="11" t="s">
        <v>49</v>
      </c>
      <c r="G544" s="11"/>
      <c r="H544" s="30">
        <f>IFERROR(VLOOKUP(F544,'Matriz de Descuentos'!$A:$B,2,FALSE),"")</f>
        <v>0</v>
      </c>
      <c r="I544" s="31">
        <f t="shared" si="35"/>
        <v>74</v>
      </c>
      <c r="K544" s="73"/>
    </row>
    <row r="545" spans="1:11" x14ac:dyDescent="0.25">
      <c r="A545" s="8" t="s">
        <v>611</v>
      </c>
      <c r="B545" s="9" t="s">
        <v>1054</v>
      </c>
      <c r="C545" s="10">
        <v>34.300000000000004</v>
      </c>
      <c r="D545" s="11"/>
      <c r="E545" s="48">
        <v>1</v>
      </c>
      <c r="F545" s="11" t="s">
        <v>49</v>
      </c>
      <c r="G545" s="11"/>
      <c r="H545" s="30">
        <f>IFERROR(VLOOKUP(F545,'Matriz de Descuentos'!$A:$B,2,FALSE),"")</f>
        <v>0</v>
      </c>
      <c r="I545" s="31">
        <f t="shared" si="35"/>
        <v>34.299999999999997</v>
      </c>
      <c r="K545" s="73"/>
    </row>
    <row r="546" spans="1:11" x14ac:dyDescent="0.25">
      <c r="A546" s="8" t="s">
        <v>612</v>
      </c>
      <c r="B546" s="9" t="s">
        <v>1055</v>
      </c>
      <c r="C546" s="10">
        <v>62</v>
      </c>
      <c r="D546" s="11"/>
      <c r="E546" s="48">
        <v>1</v>
      </c>
      <c r="F546" s="11" t="s">
        <v>49</v>
      </c>
      <c r="G546" s="11"/>
      <c r="H546" s="30">
        <f>IFERROR(VLOOKUP(F546,'Matriz de Descuentos'!$A:$B,2,FALSE),"")</f>
        <v>0</v>
      </c>
      <c r="I546" s="31">
        <f t="shared" si="35"/>
        <v>62</v>
      </c>
      <c r="K546" s="73"/>
    </row>
    <row r="547" spans="1:11" x14ac:dyDescent="0.25">
      <c r="A547" s="8" t="s">
        <v>613</v>
      </c>
      <c r="B547" s="9" t="s">
        <v>1056</v>
      </c>
      <c r="C547" s="10">
        <v>96</v>
      </c>
      <c r="D547" s="11"/>
      <c r="E547" s="48">
        <v>1</v>
      </c>
      <c r="F547" s="11" t="s">
        <v>49</v>
      </c>
      <c r="G547" s="11"/>
      <c r="H547" s="30">
        <f>IFERROR(VLOOKUP(F547,'Matriz de Descuentos'!$A:$B,2,FALSE),"")</f>
        <v>0</v>
      </c>
      <c r="I547" s="31">
        <f t="shared" si="35"/>
        <v>96</v>
      </c>
      <c r="K547" s="73"/>
    </row>
    <row r="548" spans="1:11" x14ac:dyDescent="0.25">
      <c r="A548" s="8" t="s">
        <v>614</v>
      </c>
      <c r="B548" s="9" t="s">
        <v>1514</v>
      </c>
      <c r="C548" s="10">
        <v>131</v>
      </c>
      <c r="D548" s="11"/>
      <c r="E548" s="48">
        <v>1</v>
      </c>
      <c r="F548" s="11" t="s">
        <v>49</v>
      </c>
      <c r="G548" s="11"/>
      <c r="H548" s="30">
        <f>IFERROR(VLOOKUP(F548,'Matriz de Descuentos'!$A:$B,2,FALSE),"")</f>
        <v>0</v>
      </c>
      <c r="I548" s="31">
        <f t="shared" si="35"/>
        <v>131</v>
      </c>
      <c r="K548" s="73"/>
    </row>
    <row r="549" spans="1:11" x14ac:dyDescent="0.25">
      <c r="A549" s="8" t="s">
        <v>615</v>
      </c>
      <c r="B549" s="9" t="s">
        <v>1515</v>
      </c>
      <c r="C549" s="10">
        <v>256</v>
      </c>
      <c r="D549" s="11" t="s">
        <v>8</v>
      </c>
      <c r="E549" s="48">
        <v>1</v>
      </c>
      <c r="F549" s="11" t="s">
        <v>49</v>
      </c>
      <c r="G549" s="11"/>
      <c r="H549" s="30">
        <f>IFERROR(VLOOKUP(F549,'Matriz de Descuentos'!$A:$B,2,FALSE),"")</f>
        <v>0</v>
      </c>
      <c r="I549" s="31">
        <f t="shared" si="35"/>
        <v>256</v>
      </c>
      <c r="K549" s="73"/>
    </row>
    <row r="550" spans="1:11" x14ac:dyDescent="0.25">
      <c r="A550" s="8" t="s">
        <v>616</v>
      </c>
      <c r="B550" s="9" t="s">
        <v>1516</v>
      </c>
      <c r="C550" s="10">
        <v>415</v>
      </c>
      <c r="D550" s="11" t="s">
        <v>8</v>
      </c>
      <c r="E550" s="48">
        <v>1</v>
      </c>
      <c r="F550" s="11" t="s">
        <v>49</v>
      </c>
      <c r="G550" s="11"/>
      <c r="H550" s="30">
        <f>IFERROR(VLOOKUP(F550,'Matriz de Descuentos'!$A:$B,2,FALSE),"")</f>
        <v>0</v>
      </c>
      <c r="I550" s="31">
        <f t="shared" si="35"/>
        <v>415</v>
      </c>
      <c r="K550" s="73"/>
    </row>
    <row r="551" spans="1:11" x14ac:dyDescent="0.25">
      <c r="A551" s="5" t="s">
        <v>1372</v>
      </c>
      <c r="B551" s="6"/>
      <c r="C551" s="6"/>
      <c r="D551" s="6"/>
      <c r="E551" s="45"/>
      <c r="F551" s="7"/>
      <c r="G551" s="7"/>
      <c r="H551" s="29"/>
      <c r="I551" s="29"/>
      <c r="K551" s="73"/>
    </row>
    <row r="552" spans="1:11" x14ac:dyDescent="0.25">
      <c r="A552" s="8" t="s">
        <v>1352</v>
      </c>
      <c r="B552" s="9" t="s">
        <v>1374</v>
      </c>
      <c r="C552" s="10">
        <v>315</v>
      </c>
      <c r="D552" s="11"/>
      <c r="E552" s="48">
        <v>1</v>
      </c>
      <c r="F552" s="11" t="s">
        <v>49</v>
      </c>
      <c r="G552" s="11"/>
      <c r="H552" s="30">
        <f>IFERROR(VLOOKUP(F552,'Matriz de Descuentos'!$A:$B,2,FALSE),"")</f>
        <v>0</v>
      </c>
      <c r="I552" s="31">
        <f>ROUND(C552+(C552*-H552-0.0001),2)</f>
        <v>315</v>
      </c>
      <c r="K552" s="73"/>
    </row>
    <row r="553" spans="1:11" x14ac:dyDescent="0.25">
      <c r="A553" s="8" t="s">
        <v>1353</v>
      </c>
      <c r="B553" s="9" t="s">
        <v>1375</v>
      </c>
      <c r="C553" s="10">
        <v>456</v>
      </c>
      <c r="D553" s="11"/>
      <c r="E553" s="48">
        <v>1</v>
      </c>
      <c r="F553" s="11" t="s">
        <v>49</v>
      </c>
      <c r="G553" s="11"/>
      <c r="H553" s="30">
        <f>IFERROR(VLOOKUP(F553,'Matriz de Descuentos'!$A:$B,2,FALSE),"")</f>
        <v>0</v>
      </c>
      <c r="I553" s="31">
        <f>ROUND(C553+(C553*-H553-0.0001),2)</f>
        <v>456</v>
      </c>
      <c r="K553" s="73"/>
    </row>
    <row r="554" spans="1:11" x14ac:dyDescent="0.25">
      <c r="A554" s="5" t="s">
        <v>644</v>
      </c>
      <c r="B554" s="6"/>
      <c r="C554" s="6"/>
      <c r="D554" s="6"/>
      <c r="E554" s="45"/>
      <c r="F554" s="7"/>
      <c r="G554" s="7"/>
      <c r="H554" s="29"/>
      <c r="I554" s="29"/>
      <c r="K554" s="73"/>
    </row>
    <row r="555" spans="1:11" x14ac:dyDescent="0.25">
      <c r="A555" s="8" t="s">
        <v>618</v>
      </c>
      <c r="B555" s="9" t="s">
        <v>643</v>
      </c>
      <c r="C555" s="10">
        <v>119</v>
      </c>
      <c r="D555" s="11" t="s">
        <v>8</v>
      </c>
      <c r="E555" s="48">
        <v>1</v>
      </c>
      <c r="F555" s="11" t="s">
        <v>49</v>
      </c>
      <c r="G555" s="11"/>
      <c r="H555" s="30">
        <f>IFERROR(VLOOKUP(F555,'Matriz de Descuentos'!$A:$B,2,FALSE),"")</f>
        <v>0</v>
      </c>
      <c r="I555" s="31">
        <f t="shared" ref="I555:I568" si="36">ROUND(C555+(C555*-H555-0.0001),2)</f>
        <v>119</v>
      </c>
      <c r="K555" s="73"/>
    </row>
    <row r="556" spans="1:11" x14ac:dyDescent="0.25">
      <c r="A556" s="8" t="s">
        <v>620</v>
      </c>
      <c r="B556" s="9" t="s">
        <v>642</v>
      </c>
      <c r="C556" s="10">
        <v>125</v>
      </c>
      <c r="D556" s="11" t="s">
        <v>8</v>
      </c>
      <c r="E556" s="48">
        <v>1</v>
      </c>
      <c r="F556" s="11" t="s">
        <v>49</v>
      </c>
      <c r="G556" s="11"/>
      <c r="H556" s="30">
        <f>IFERROR(VLOOKUP(F556,'Matriz de Descuentos'!$A:$B,2,FALSE),"")</f>
        <v>0</v>
      </c>
      <c r="I556" s="31">
        <f t="shared" si="36"/>
        <v>125</v>
      </c>
      <c r="K556" s="73"/>
    </row>
    <row r="557" spans="1:11" x14ac:dyDescent="0.25">
      <c r="A557" s="8" t="s">
        <v>622</v>
      </c>
      <c r="B557" s="9" t="s">
        <v>641</v>
      </c>
      <c r="C557" s="10">
        <v>71</v>
      </c>
      <c r="D557" s="11" t="s">
        <v>8</v>
      </c>
      <c r="E557" s="48">
        <v>1</v>
      </c>
      <c r="F557" s="11" t="s">
        <v>49</v>
      </c>
      <c r="G557" s="11"/>
      <c r="H557" s="30">
        <f>IFERROR(VLOOKUP(F557,'Matriz de Descuentos'!$A:$B,2,FALSE),"")</f>
        <v>0</v>
      </c>
      <c r="I557" s="31">
        <f t="shared" si="36"/>
        <v>71</v>
      </c>
      <c r="K557" s="73"/>
    </row>
    <row r="558" spans="1:11" x14ac:dyDescent="0.25">
      <c r="A558" s="8" t="s">
        <v>624</v>
      </c>
      <c r="B558" s="9" t="s">
        <v>640</v>
      </c>
      <c r="C558" s="10">
        <v>97</v>
      </c>
      <c r="D558" s="11" t="s">
        <v>8</v>
      </c>
      <c r="E558" s="48">
        <v>1</v>
      </c>
      <c r="F558" s="11" t="s">
        <v>49</v>
      </c>
      <c r="G558" s="11"/>
      <c r="H558" s="30">
        <f>IFERROR(VLOOKUP(F558,'Matriz de Descuentos'!$A:$B,2,FALSE),"")</f>
        <v>0</v>
      </c>
      <c r="I558" s="31">
        <f t="shared" si="36"/>
        <v>97</v>
      </c>
      <c r="K558" s="73"/>
    </row>
    <row r="559" spans="1:11" x14ac:dyDescent="0.25">
      <c r="A559" s="8" t="s">
        <v>626</v>
      </c>
      <c r="B559" s="9" t="s">
        <v>639</v>
      </c>
      <c r="C559" s="10">
        <v>26.700000000000003</v>
      </c>
      <c r="D559" s="11" t="s">
        <v>8</v>
      </c>
      <c r="E559" s="48">
        <v>1</v>
      </c>
      <c r="F559" s="11" t="s">
        <v>49</v>
      </c>
      <c r="G559" s="11"/>
      <c r="H559" s="30">
        <f>IFERROR(VLOOKUP(F559,'Matriz de Descuentos'!$A:$B,2,FALSE),"")</f>
        <v>0</v>
      </c>
      <c r="I559" s="31">
        <f t="shared" si="36"/>
        <v>26.7</v>
      </c>
      <c r="K559" s="73"/>
    </row>
    <row r="560" spans="1:11" x14ac:dyDescent="0.25">
      <c r="A560" s="8" t="s">
        <v>628</v>
      </c>
      <c r="B560" s="9" t="s">
        <v>638</v>
      </c>
      <c r="C560" s="10">
        <v>33.700000000000003</v>
      </c>
      <c r="D560" s="11" t="s">
        <v>8</v>
      </c>
      <c r="E560" s="48">
        <v>1</v>
      </c>
      <c r="F560" s="11" t="s">
        <v>49</v>
      </c>
      <c r="G560" s="11"/>
      <c r="H560" s="30">
        <f>IFERROR(VLOOKUP(F560,'Matriz de Descuentos'!$A:$B,2,FALSE),"")</f>
        <v>0</v>
      </c>
      <c r="I560" s="31">
        <f t="shared" si="36"/>
        <v>33.700000000000003</v>
      </c>
      <c r="K560" s="73"/>
    </row>
    <row r="561" spans="1:11" x14ac:dyDescent="0.25">
      <c r="A561" s="8" t="s">
        <v>630</v>
      </c>
      <c r="B561" s="9" t="s">
        <v>637</v>
      </c>
      <c r="C561" s="10">
        <v>46.4</v>
      </c>
      <c r="D561" s="11" t="s">
        <v>8</v>
      </c>
      <c r="E561" s="48">
        <v>1</v>
      </c>
      <c r="F561" s="11" t="s">
        <v>49</v>
      </c>
      <c r="G561" s="11"/>
      <c r="H561" s="30">
        <f>IFERROR(VLOOKUP(F561,'Matriz de Descuentos'!$A:$B,2,FALSE),"")</f>
        <v>0</v>
      </c>
      <c r="I561" s="31">
        <f t="shared" si="36"/>
        <v>46.4</v>
      </c>
      <c r="K561" s="73"/>
    </row>
    <row r="562" spans="1:11" ht="25.5" x14ac:dyDescent="0.25">
      <c r="A562" s="8" t="s">
        <v>1210</v>
      </c>
      <c r="B562" s="9" t="s">
        <v>1224</v>
      </c>
      <c r="C562" s="10">
        <v>41.7</v>
      </c>
      <c r="D562" s="11" t="s">
        <v>8</v>
      </c>
      <c r="E562" s="48">
        <v>1</v>
      </c>
      <c r="F562" s="11" t="s">
        <v>49</v>
      </c>
      <c r="G562" s="11"/>
      <c r="H562" s="30">
        <f>IFERROR(VLOOKUP(F562,'Matriz de Descuentos'!$A:$B,2,FALSE),"")</f>
        <v>0</v>
      </c>
      <c r="I562" s="31">
        <f t="shared" si="36"/>
        <v>41.7</v>
      </c>
      <c r="K562" s="73"/>
    </row>
    <row r="563" spans="1:11" ht="25.5" x14ac:dyDescent="0.25">
      <c r="A563" s="8" t="s">
        <v>1212</v>
      </c>
      <c r="B563" s="9" t="s">
        <v>1225</v>
      </c>
      <c r="C563" s="10">
        <v>67</v>
      </c>
      <c r="D563" s="11" t="s">
        <v>8</v>
      </c>
      <c r="E563" s="48">
        <v>1</v>
      </c>
      <c r="F563" s="11" t="s">
        <v>49</v>
      </c>
      <c r="G563" s="11"/>
      <c r="H563" s="30">
        <f>IFERROR(VLOOKUP(F563,'Matriz de Descuentos'!$A:$B,2,FALSE),"")</f>
        <v>0</v>
      </c>
      <c r="I563" s="31">
        <f t="shared" si="36"/>
        <v>67</v>
      </c>
      <c r="K563" s="73"/>
    </row>
    <row r="564" spans="1:11" ht="38.25" x14ac:dyDescent="0.25">
      <c r="A564" s="8" t="s">
        <v>1214</v>
      </c>
      <c r="B564" s="9" t="s">
        <v>1226</v>
      </c>
      <c r="C564" s="10">
        <v>108</v>
      </c>
      <c r="D564" s="11" t="s">
        <v>8</v>
      </c>
      <c r="E564" s="48">
        <v>1</v>
      </c>
      <c r="F564" s="11" t="s">
        <v>49</v>
      </c>
      <c r="G564" s="11"/>
      <c r="H564" s="30">
        <f>IFERROR(VLOOKUP(F564,'Matriz de Descuentos'!$A:$B,2,FALSE),"")</f>
        <v>0</v>
      </c>
      <c r="I564" s="31">
        <f t="shared" si="36"/>
        <v>108</v>
      </c>
      <c r="K564" s="73"/>
    </row>
    <row r="565" spans="1:11" ht="38.25" x14ac:dyDescent="0.25">
      <c r="A565" s="8" t="s">
        <v>1216</v>
      </c>
      <c r="B565" s="9" t="s">
        <v>1227</v>
      </c>
      <c r="C565" s="10">
        <v>111</v>
      </c>
      <c r="D565" s="11" t="s">
        <v>8</v>
      </c>
      <c r="E565" s="48">
        <v>1</v>
      </c>
      <c r="F565" s="11" t="s">
        <v>49</v>
      </c>
      <c r="G565" s="11"/>
      <c r="H565" s="30">
        <f>IFERROR(VLOOKUP(F565,'Matriz de Descuentos'!$A:$B,2,FALSE),"")</f>
        <v>0</v>
      </c>
      <c r="I565" s="31">
        <f t="shared" si="36"/>
        <v>111</v>
      </c>
      <c r="K565" s="73"/>
    </row>
    <row r="566" spans="1:11" x14ac:dyDescent="0.25">
      <c r="A566" s="8" t="s">
        <v>1218</v>
      </c>
      <c r="B566" s="9" t="s">
        <v>1228</v>
      </c>
      <c r="C566" s="10">
        <v>15.7</v>
      </c>
      <c r="D566" s="11" t="s">
        <v>8</v>
      </c>
      <c r="E566" s="48">
        <v>1</v>
      </c>
      <c r="F566" s="11" t="s">
        <v>49</v>
      </c>
      <c r="G566" s="11"/>
      <c r="H566" s="30">
        <f>IFERROR(VLOOKUP(F566,'Matriz de Descuentos'!$A:$B,2,FALSE),"")</f>
        <v>0</v>
      </c>
      <c r="I566" s="31">
        <f t="shared" si="36"/>
        <v>15.7</v>
      </c>
      <c r="K566" s="73"/>
    </row>
    <row r="567" spans="1:11" x14ac:dyDescent="0.25">
      <c r="A567" s="8" t="s">
        <v>1220</v>
      </c>
      <c r="B567" s="9" t="s">
        <v>1229</v>
      </c>
      <c r="C567" s="10">
        <v>17.700000000000003</v>
      </c>
      <c r="D567" s="11" t="s">
        <v>8</v>
      </c>
      <c r="E567" s="48">
        <v>1</v>
      </c>
      <c r="F567" s="11" t="s">
        <v>49</v>
      </c>
      <c r="G567" s="11"/>
      <c r="H567" s="30">
        <f>IFERROR(VLOOKUP(F567,'Matriz de Descuentos'!$A:$B,2,FALSE),"")</f>
        <v>0</v>
      </c>
      <c r="I567" s="31">
        <f t="shared" si="36"/>
        <v>17.7</v>
      </c>
      <c r="K567" s="73"/>
    </row>
    <row r="568" spans="1:11" x14ac:dyDescent="0.25">
      <c r="A568" s="8" t="s">
        <v>1222</v>
      </c>
      <c r="B568" s="9" t="s">
        <v>1230</v>
      </c>
      <c r="C568" s="10">
        <v>34.800000000000004</v>
      </c>
      <c r="D568" s="11" t="s">
        <v>8</v>
      </c>
      <c r="E568" s="48">
        <v>1</v>
      </c>
      <c r="F568" s="11" t="s">
        <v>49</v>
      </c>
      <c r="G568" s="11"/>
      <c r="H568" s="30">
        <f>IFERROR(VLOOKUP(F568,'Matriz de Descuentos'!$A:$B,2,FALSE),"")</f>
        <v>0</v>
      </c>
      <c r="I568" s="31">
        <f t="shared" si="36"/>
        <v>34.799999999999997</v>
      </c>
      <c r="K568" s="73"/>
    </row>
    <row r="569" spans="1:11" x14ac:dyDescent="0.25">
      <c r="A569" s="5" t="s">
        <v>636</v>
      </c>
      <c r="B569" s="6"/>
      <c r="C569" s="6"/>
      <c r="D569" s="6"/>
      <c r="E569" s="45"/>
      <c r="F569" s="7"/>
      <c r="G569" s="7"/>
      <c r="H569" s="29"/>
      <c r="I569" s="29"/>
      <c r="K569" s="73"/>
    </row>
    <row r="570" spans="1:11" ht="25.5" x14ac:dyDescent="0.25">
      <c r="A570" s="8" t="s">
        <v>1063</v>
      </c>
      <c r="B570" s="9" t="s">
        <v>1396</v>
      </c>
      <c r="C570" s="10">
        <v>6.3999999999999995</v>
      </c>
      <c r="D570" s="11" t="s">
        <v>8</v>
      </c>
      <c r="E570" s="48">
        <v>200</v>
      </c>
      <c r="F570" s="11" t="s">
        <v>49</v>
      </c>
      <c r="G570" s="11"/>
      <c r="H570" s="30">
        <f>IFERROR(VLOOKUP(F570,'Matriz de Descuentos'!$A:$B,2,FALSE),"")</f>
        <v>0</v>
      </c>
      <c r="I570" s="31">
        <f>ROUND(C570+(C570*-H570-0.0001),2)</f>
        <v>6.4</v>
      </c>
      <c r="K570" s="73"/>
    </row>
    <row r="571" spans="1:11" ht="25.5" x14ac:dyDescent="0.25">
      <c r="A571" s="8"/>
      <c r="B571" s="9" t="s">
        <v>1232</v>
      </c>
      <c r="C571" s="10"/>
      <c r="D571" s="11"/>
      <c r="E571" s="48"/>
      <c r="F571" s="11"/>
      <c r="G571" s="11"/>
      <c r="H571" s="30"/>
      <c r="I571" s="31"/>
      <c r="K571" s="73"/>
    </row>
    <row r="572" spans="1:11" x14ac:dyDescent="0.25">
      <c r="A572" s="5" t="s">
        <v>635</v>
      </c>
      <c r="B572" s="6"/>
      <c r="C572" s="6"/>
      <c r="D572" s="6"/>
      <c r="E572" s="45"/>
      <c r="F572" s="7"/>
      <c r="G572" s="7"/>
      <c r="H572" s="29"/>
      <c r="I572" s="29"/>
      <c r="K572" s="73"/>
    </row>
    <row r="573" spans="1:11" x14ac:dyDescent="0.25">
      <c r="A573" s="71" t="s">
        <v>1418</v>
      </c>
      <c r="B573" s="72" t="s">
        <v>1538</v>
      </c>
      <c r="C573" s="10">
        <v>25.900000000000002</v>
      </c>
      <c r="D573" s="11" t="s">
        <v>8</v>
      </c>
      <c r="E573" s="48">
        <v>1</v>
      </c>
      <c r="F573" s="11" t="s">
        <v>270</v>
      </c>
      <c r="G573" s="11" t="s">
        <v>1394</v>
      </c>
      <c r="H573" s="30">
        <f>IFERROR(VLOOKUP(F573,'Matriz de Descuentos'!$A:$B,2,FALSE),"")</f>
        <v>0</v>
      </c>
      <c r="I573" s="31">
        <f t="shared" ref="I573:I574" si="37">ROUND(C573+(C573*-H573-0.0001),2)</f>
        <v>25.9</v>
      </c>
      <c r="K573" s="73"/>
    </row>
    <row r="574" spans="1:11" x14ac:dyDescent="0.25">
      <c r="A574" s="71" t="s">
        <v>1419</v>
      </c>
      <c r="B574" s="72" t="s">
        <v>1539</v>
      </c>
      <c r="C574" s="10">
        <v>137</v>
      </c>
      <c r="D574" s="11" t="s">
        <v>8</v>
      </c>
      <c r="E574" s="48">
        <v>1</v>
      </c>
      <c r="F574" s="11" t="s">
        <v>270</v>
      </c>
      <c r="G574" s="11" t="s">
        <v>1394</v>
      </c>
      <c r="H574" s="30">
        <f>IFERROR(VLOOKUP(F574,'Matriz de Descuentos'!$A:$B,2,FALSE),"")</f>
        <v>0</v>
      </c>
      <c r="I574" s="31">
        <f t="shared" si="37"/>
        <v>137</v>
      </c>
      <c r="K574" s="73"/>
    </row>
    <row r="576" spans="1:11" x14ac:dyDescent="0.25">
      <c r="A576" s="21" t="s">
        <v>1324</v>
      </c>
    </row>
    <row r="577" spans="1:1" x14ac:dyDescent="0.25">
      <c r="A577" t="s">
        <v>1269</v>
      </c>
    </row>
    <row r="578" spans="1:1" x14ac:dyDescent="0.25">
      <c r="A578" s="8" t="s">
        <v>1323</v>
      </c>
    </row>
    <row r="579" spans="1:1" x14ac:dyDescent="0.25">
      <c r="A579" s="8" t="s">
        <v>1334</v>
      </c>
    </row>
  </sheetData>
  <sheetProtection algorithmName="SHA-512" hashValue="W1F5Ofecgwp9gkrBeUzTJgzIuYDoP/h5N5qcyINhVfke5PQ2VCmKcOJN+H29bwvxDDtqqtfWbJKDk0voIaYU2Q==" saltValue="blMLxI0uQv6E5pPcGa7SLg==" spinCount="100000" sheet="1" autoFilter="0"/>
  <autoFilter ref="A3:I572" xr:uid="{89893F12-E566-402C-AB09-819682C0EF07}"/>
  <phoneticPr fontId="16" type="noConversion"/>
  <conditionalFormatting sqref="B2">
    <cfRule type="duplicateValues" dxfId="1" priority="1" stopIfTrue="1"/>
    <cfRule type="duplicateValues" dxfId="0" priority="2" stopIfTrue="1"/>
  </conditionalFormatting>
  <pageMargins left="0.70866141732283472" right="0.70866141732283472" top="0.74803149606299213" bottom="0.74803149606299213" header="0.31496062992125984" footer="0.31496062992125984"/>
  <pageSetup scale="56" fitToHeight="0" orientation="portrait" r:id="rId1"/>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30397F-EBA8-4D7D-AAC8-34D6204CA876}">
  <dimension ref="A1:G19"/>
  <sheetViews>
    <sheetView workbookViewId="0">
      <selection activeCell="G12" sqref="G12"/>
    </sheetView>
  </sheetViews>
  <sheetFormatPr baseColWidth="10" defaultColWidth="11.42578125" defaultRowHeight="15" x14ac:dyDescent="0.25"/>
  <cols>
    <col min="1" max="1" width="12.7109375" customWidth="1"/>
  </cols>
  <sheetData>
    <row r="1" spans="1:7" ht="29.25" customHeight="1" x14ac:dyDescent="0.25">
      <c r="A1" s="74" t="s">
        <v>1277</v>
      </c>
      <c r="B1" s="74"/>
      <c r="C1" s="74"/>
      <c r="D1" s="74"/>
      <c r="E1" s="74"/>
      <c r="F1" s="74"/>
      <c r="G1" s="74"/>
    </row>
    <row r="2" spans="1:7" x14ac:dyDescent="0.25">
      <c r="A2" s="75" t="s">
        <v>3</v>
      </c>
      <c r="B2" s="75"/>
    </row>
    <row r="3" spans="1:7" x14ac:dyDescent="0.25">
      <c r="A3" s="23" t="s">
        <v>9</v>
      </c>
      <c r="B3" s="24"/>
    </row>
    <row r="4" spans="1:7" x14ac:dyDescent="0.25">
      <c r="A4" s="23" t="s">
        <v>49</v>
      </c>
      <c r="B4" s="24"/>
    </row>
    <row r="5" spans="1:7" x14ac:dyDescent="0.25">
      <c r="A5" s="23" t="s">
        <v>56</v>
      </c>
      <c r="B5" s="24"/>
    </row>
    <row r="6" spans="1:7" x14ac:dyDescent="0.25">
      <c r="A6" s="23" t="s">
        <v>1295</v>
      </c>
      <c r="B6" s="24"/>
    </row>
    <row r="7" spans="1:7" x14ac:dyDescent="0.25">
      <c r="A7" s="23" t="s">
        <v>942</v>
      </c>
      <c r="B7" s="24"/>
    </row>
    <row r="8" spans="1:7" x14ac:dyDescent="0.25">
      <c r="A8" s="23" t="s">
        <v>943</v>
      </c>
      <c r="B8" s="24"/>
    </row>
    <row r="9" spans="1:7" x14ac:dyDescent="0.25">
      <c r="A9" s="23" t="s">
        <v>1313</v>
      </c>
      <c r="B9" s="24"/>
    </row>
    <row r="10" spans="1:7" x14ac:dyDescent="0.25">
      <c r="A10" s="23" t="s">
        <v>944</v>
      </c>
      <c r="B10" s="24"/>
    </row>
    <row r="11" spans="1:7" x14ac:dyDescent="0.25">
      <c r="A11" s="23" t="s">
        <v>549</v>
      </c>
      <c r="B11" s="24"/>
    </row>
    <row r="12" spans="1:7" x14ac:dyDescent="0.25">
      <c r="A12" s="23" t="s">
        <v>270</v>
      </c>
      <c r="B12" s="24"/>
    </row>
    <row r="13" spans="1:7" x14ac:dyDescent="0.25">
      <c r="A13" s="23" t="s">
        <v>67</v>
      </c>
      <c r="B13" s="24"/>
    </row>
    <row r="14" spans="1:7" x14ac:dyDescent="0.25">
      <c r="A14" s="23" t="s">
        <v>945</v>
      </c>
      <c r="B14" s="24"/>
    </row>
    <row r="15" spans="1:7" x14ac:dyDescent="0.25">
      <c r="A15" s="23" t="s">
        <v>946</v>
      </c>
      <c r="B15" s="24"/>
    </row>
    <row r="16" spans="1:7" x14ac:dyDescent="0.25">
      <c r="A16" s="23" t="s">
        <v>947</v>
      </c>
      <c r="B16" s="24"/>
    </row>
    <row r="17" spans="1:2" x14ac:dyDescent="0.25">
      <c r="A17" s="23" t="s">
        <v>948</v>
      </c>
      <c r="B17" s="24"/>
    </row>
    <row r="18" spans="1:2" x14ac:dyDescent="0.25">
      <c r="A18" s="23" t="s">
        <v>949</v>
      </c>
      <c r="B18" s="24"/>
    </row>
    <row r="19" spans="1:2" x14ac:dyDescent="0.25">
      <c r="A19" s="23" t="s">
        <v>950</v>
      </c>
      <c r="B19" s="24"/>
    </row>
  </sheetData>
  <mergeCells count="2">
    <mergeCell ref="A1:G1"/>
    <mergeCell ref="A2:B2"/>
  </mergeCells>
  <pageMargins left="0.7" right="0.7" top="0.75" bottom="0.75" header="0.3" footer="0.3"/>
  <pageSetup orientation="portrait" r:id="rId1"/>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C73365372D134FA60BFCE402DB2D23" ma:contentTypeVersion="13" ma:contentTypeDescription="Create a new document." ma:contentTypeScope="" ma:versionID="b3f47c5e7de7f3b30aab679835da2a3c">
  <xsd:schema xmlns:xsd="http://www.w3.org/2001/XMLSchema" xmlns:xs="http://www.w3.org/2001/XMLSchema" xmlns:p="http://schemas.microsoft.com/office/2006/metadata/properties" xmlns:ns3="04bd00d9-b32f-4f1a-a30e-c75355768665" xmlns:ns4="614fd51b-b584-4189-9b71-ea6cdff41fe8" targetNamespace="http://schemas.microsoft.com/office/2006/metadata/properties" ma:root="true" ma:fieldsID="89489300264574527d49f8c55989d5a8" ns3:_="" ns4:_="">
    <xsd:import namespace="04bd00d9-b32f-4f1a-a30e-c75355768665"/>
    <xsd:import namespace="614fd51b-b584-4189-9b71-ea6cdff41fe8"/>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bd00d9-b32f-4f1a-a30e-c75355768665"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14fd51b-b584-4189-9b71-ea6cdff41fe8"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FE921E-2C3B-4DCA-981B-8AB07EC003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bd00d9-b32f-4f1a-a30e-c75355768665"/>
    <ds:schemaRef ds:uri="614fd51b-b584-4189-9b71-ea6cdff41f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23F590-ED7B-4DF0-8ADC-924513C4014B}">
  <ds:schemaRefs>
    <ds:schemaRef ds:uri="http://schemas.openxmlformats.org/package/2006/metadata/core-properties"/>
    <ds:schemaRef ds:uri="http://purl.org/dc/terms/"/>
    <ds:schemaRef ds:uri="614fd51b-b584-4189-9b71-ea6cdff41fe8"/>
    <ds:schemaRef ds:uri="http://schemas.microsoft.com/office/infopath/2007/PartnerControls"/>
    <ds:schemaRef ds:uri="http://schemas.microsoft.com/office/2006/documentManagement/types"/>
    <ds:schemaRef ds:uri="http://purl.org/dc/elements/1.1/"/>
    <ds:schemaRef ds:uri="http://purl.org/dc/dcmitype/"/>
    <ds:schemaRef ds:uri="04bd00d9-b32f-4f1a-a30e-c75355768665"/>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07DCC8F9-123B-4DD6-B486-77B7FCDEB3A0}">
  <ds:schemaRefs>
    <ds:schemaRef ds:uri="http://schemas.microsoft.com/sharepoint/v3/contenttype/forms"/>
  </ds:schemaRefs>
</ds:datastoreItem>
</file>

<file path=docMetadata/LabelInfo.xml><?xml version="1.0" encoding="utf-8"?>
<clbl:labelList xmlns:clbl="http://schemas.microsoft.com/office/2020/mipLabelMetadata">
  <clbl:label id="{d546e5e1-5d42-4630-bacd-c69bfdcbd5e8}" enabled="1" method="Standard" siteId="{96ece526-9c7d-48b0-8daf-8b93c90a5d18}"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Notifier_ES</vt:lpstr>
      <vt:lpstr>Notifier_PT</vt:lpstr>
      <vt:lpstr>Matriz de Descuentos</vt:lpstr>
      <vt:lpstr>Notifier_ES!Área_de_impresión</vt:lpstr>
      <vt:lpstr>Notifier_PT!Área_de_impresión</vt:lpstr>
      <vt:lpstr>Notifier_ES!Títulos_a_imprimir</vt:lpstr>
      <vt:lpstr>Notifier_PT!Títulos_a_imprimir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Garcia, Juan D.</dc:creator>
  <cp:lastModifiedBy>Alejandro Gaso</cp:lastModifiedBy>
  <cp:lastPrinted>2021-05-24T10:35:49Z</cp:lastPrinted>
  <dcterms:created xsi:type="dcterms:W3CDTF">2020-12-15T21:36:39Z</dcterms:created>
  <dcterms:modified xsi:type="dcterms:W3CDTF">2024-01-02T08:25:16Z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0x010100E1C73365372D134FA60BFCE402DB2D23</vt:lpwstr>
  </property>
  <property fmtid="{D5CDD505-2E9C-101B-9397-08002B2CF9AE}" pid="3" name="MSIP_Label_d546e5e1-5d42-4630-bacd-c69bfdcbd5e8_Enabled">
    <vt:lpwstr>true</vt:lpwstr>
  </property>
  <property fmtid="{D5CDD505-2E9C-101B-9397-08002B2CF9AE}" pid="4" name="MSIP_Label_d546e5e1-5d42-4630-bacd-c69bfdcbd5e8_SetDate">
    <vt:lpwstr>2022-03-14T12:54:55Z</vt:lpwstr>
  </property>
  <property fmtid="{D5CDD505-2E9C-101B-9397-08002B2CF9AE}" pid="5" name="MSIP_Label_d546e5e1-5d42-4630-bacd-c69bfdcbd5e8_Method">
    <vt:lpwstr>Standard</vt:lpwstr>
  </property>
  <property fmtid="{D5CDD505-2E9C-101B-9397-08002B2CF9AE}" pid="6" name="MSIP_Label_d546e5e1-5d42-4630-bacd-c69bfdcbd5e8_Name">
    <vt:lpwstr>d546e5e1-5d42-4630-bacd-c69bfdcbd5e8</vt:lpwstr>
  </property>
  <property fmtid="{D5CDD505-2E9C-101B-9397-08002B2CF9AE}" pid="7" name="MSIP_Label_d546e5e1-5d42-4630-bacd-c69bfdcbd5e8_SiteId">
    <vt:lpwstr>96ece526-9c7d-48b0-8daf-8b93c90a5d18</vt:lpwstr>
  </property>
  <property fmtid="{D5CDD505-2E9C-101B-9397-08002B2CF9AE}" pid="8" name="MSIP_Label_d546e5e1-5d42-4630-bacd-c69bfdcbd5e8_ActionId">
    <vt:lpwstr>2cbc916a-cf25-4cc7-ab3b-c17b3c960da2</vt:lpwstr>
  </property>
  <property fmtid="{D5CDD505-2E9C-101B-9397-08002B2CF9AE}" pid="9" name="MSIP_Label_d546e5e1-5d42-4630-bacd-c69bfdcbd5e8_ContentBits">
    <vt:lpwstr>0</vt:lpwstr>
  </property>
  <property fmtid="{D5CDD505-2E9C-101B-9397-08002B2CF9AE}" pid="10" name="SmartTag">
    <vt:lpwstr>4</vt:lpwstr>
  </property>
</Properties>
</file>